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K:\EXCEL\Formulare\"/>
    </mc:Choice>
  </mc:AlternateContent>
  <xr:revisionPtr revIDLastSave="0" documentId="13_ncr:1_{FACD04FB-C5E9-4FDF-9FFC-0D3492DF284E}" xr6:coauthVersionLast="36" xr6:coauthVersionMax="36" xr10:uidLastSave="{00000000-0000-0000-0000-000000000000}"/>
  <bookViews>
    <workbookView xWindow="480" yWindow="285" windowWidth="12390" windowHeight="7320" xr2:uid="{00000000-000D-0000-FFFF-FFFF00000000}"/>
  </bookViews>
  <sheets>
    <sheet name="Übersicht" sheetId="13" r:id="rId1"/>
    <sheet name="Jänner" sheetId="1" r:id="rId2"/>
    <sheet name="Februar" sheetId="8" r:id="rId3"/>
    <sheet name="März" sheetId="7" r:id="rId4"/>
    <sheet name="April" sheetId="6" r:id="rId5"/>
    <sheet name="Mai" sheetId="5" r:id="rId6"/>
    <sheet name="Juni" sheetId="4" r:id="rId7"/>
    <sheet name="Juli" sheetId="3" r:id="rId8"/>
    <sheet name="August" sheetId="11" r:id="rId9"/>
    <sheet name="Sept." sheetId="10" r:id="rId10"/>
    <sheet name="Okt." sheetId="9" r:id="rId11"/>
    <sheet name="Nov." sheetId="12" r:id="rId12"/>
    <sheet name="Dez." sheetId="2" r:id="rId13"/>
  </sheets>
  <definedNames>
    <definedName name="_xlnm.Print_Area" localSheetId="1">Jänner!$A$1:$R$79</definedName>
  </definedNames>
  <calcPr calcId="191029"/>
</workbook>
</file>

<file path=xl/calcChain.xml><?xml version="1.0" encoding="utf-8"?>
<calcChain xmlns="http://schemas.openxmlformats.org/spreadsheetml/2006/main">
  <c r="O76" i="4" l="1"/>
  <c r="O75" i="4"/>
  <c r="O74" i="4"/>
  <c r="O73" i="4"/>
  <c r="O72" i="4"/>
  <c r="O71" i="4"/>
  <c r="O70" i="4"/>
  <c r="O69" i="4"/>
  <c r="O68" i="4"/>
  <c r="O67" i="4"/>
  <c r="O66" i="4"/>
  <c r="O65" i="4"/>
  <c r="O64" i="4"/>
  <c r="O63" i="4"/>
  <c r="O62" i="4"/>
  <c r="O61" i="4"/>
  <c r="O60" i="4"/>
  <c r="O59" i="4"/>
  <c r="O58" i="4"/>
  <c r="O57" i="4"/>
  <c r="O56" i="4"/>
  <c r="O55" i="4"/>
  <c r="O54" i="4"/>
  <c r="O53" i="4"/>
  <c r="O52" i="4"/>
  <c r="O51" i="4"/>
  <c r="O50" i="4"/>
  <c r="O49" i="4"/>
  <c r="O48" i="4"/>
  <c r="O47" i="4"/>
  <c r="O46" i="4"/>
  <c r="O45" i="4"/>
  <c r="O44" i="4"/>
  <c r="O43" i="4"/>
  <c r="O42" i="4"/>
  <c r="O41" i="4"/>
  <c r="O40" i="4"/>
  <c r="O39" i="4"/>
  <c r="O38" i="4"/>
  <c r="O37" i="4"/>
  <c r="O3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O21" i="4"/>
  <c r="O20" i="4"/>
  <c r="O19" i="4"/>
  <c r="O18" i="4"/>
  <c r="O17" i="4"/>
  <c r="O16" i="4"/>
  <c r="O15" i="4"/>
  <c r="O14" i="4"/>
  <c r="O13" i="4"/>
  <c r="O12" i="4"/>
  <c r="O11" i="4"/>
  <c r="O76" i="3"/>
  <c r="O75" i="3"/>
  <c r="O74" i="3"/>
  <c r="O73" i="3"/>
  <c r="O72" i="3"/>
  <c r="O71" i="3"/>
  <c r="O70" i="3"/>
  <c r="O69" i="3"/>
  <c r="O68" i="3"/>
  <c r="O67" i="3"/>
  <c r="O66" i="3"/>
  <c r="O65" i="3"/>
  <c r="O64" i="3"/>
  <c r="O63" i="3"/>
  <c r="O62" i="3"/>
  <c r="O61" i="3"/>
  <c r="O60" i="3"/>
  <c r="O59" i="3"/>
  <c r="O58" i="3"/>
  <c r="O57" i="3"/>
  <c r="O56" i="3"/>
  <c r="O55" i="3"/>
  <c r="O54" i="3"/>
  <c r="O53" i="3"/>
  <c r="O52" i="3"/>
  <c r="O51" i="3"/>
  <c r="O50" i="3"/>
  <c r="O49" i="3"/>
  <c r="O48" i="3"/>
  <c r="O47" i="3"/>
  <c r="O46" i="3"/>
  <c r="O45" i="3"/>
  <c r="O44" i="3"/>
  <c r="O43" i="3"/>
  <c r="O42" i="3"/>
  <c r="O41" i="3"/>
  <c r="O40" i="3"/>
  <c r="O39" i="3"/>
  <c r="O38" i="3"/>
  <c r="O37" i="3"/>
  <c r="O36" i="3"/>
  <c r="O35" i="3"/>
  <c r="O34" i="3"/>
  <c r="O33" i="3"/>
  <c r="O32" i="3"/>
  <c r="O31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76" i="11"/>
  <c r="O75" i="11"/>
  <c r="O74" i="11"/>
  <c r="O73" i="11"/>
  <c r="O72" i="11"/>
  <c r="O71" i="11"/>
  <c r="O70" i="11"/>
  <c r="O69" i="11"/>
  <c r="O68" i="11"/>
  <c r="O67" i="11"/>
  <c r="O66" i="11"/>
  <c r="O65" i="11"/>
  <c r="O64" i="11"/>
  <c r="O63" i="11"/>
  <c r="O62" i="11"/>
  <c r="O61" i="11"/>
  <c r="O60" i="11"/>
  <c r="O59" i="11"/>
  <c r="O58" i="11"/>
  <c r="O57" i="11"/>
  <c r="O56" i="11"/>
  <c r="O55" i="11"/>
  <c r="O54" i="11"/>
  <c r="O53" i="11"/>
  <c r="O52" i="11"/>
  <c r="O51" i="11"/>
  <c r="O50" i="11"/>
  <c r="O49" i="11"/>
  <c r="O48" i="11"/>
  <c r="O47" i="11"/>
  <c r="O46" i="11"/>
  <c r="O45" i="11"/>
  <c r="O44" i="11"/>
  <c r="O43" i="11"/>
  <c r="O42" i="11"/>
  <c r="O41" i="11"/>
  <c r="O40" i="11"/>
  <c r="O39" i="11"/>
  <c r="O38" i="11"/>
  <c r="O37" i="11"/>
  <c r="O36" i="11"/>
  <c r="O35" i="11"/>
  <c r="O34" i="11"/>
  <c r="O33" i="11"/>
  <c r="O32" i="11"/>
  <c r="O31" i="11"/>
  <c r="O30" i="11"/>
  <c r="O29" i="11"/>
  <c r="O28" i="11"/>
  <c r="O27" i="11"/>
  <c r="O26" i="11"/>
  <c r="O25" i="11"/>
  <c r="O24" i="11"/>
  <c r="O23" i="11"/>
  <c r="O22" i="11"/>
  <c r="O21" i="11"/>
  <c r="O20" i="11"/>
  <c r="O19" i="11"/>
  <c r="O18" i="11"/>
  <c r="O17" i="11"/>
  <c r="O16" i="11"/>
  <c r="O15" i="11"/>
  <c r="O14" i="11"/>
  <c r="O13" i="11"/>
  <c r="O12" i="11"/>
  <c r="O11" i="11"/>
  <c r="O76" i="10"/>
  <c r="O75" i="10"/>
  <c r="O74" i="10"/>
  <c r="O73" i="10"/>
  <c r="O72" i="10"/>
  <c r="O71" i="10"/>
  <c r="O70" i="10"/>
  <c r="O69" i="10"/>
  <c r="O68" i="10"/>
  <c r="O67" i="10"/>
  <c r="O66" i="10"/>
  <c r="O65" i="10"/>
  <c r="O64" i="10"/>
  <c r="O63" i="10"/>
  <c r="O62" i="10"/>
  <c r="O61" i="10"/>
  <c r="O60" i="10"/>
  <c r="O59" i="10"/>
  <c r="O58" i="10"/>
  <c r="O57" i="10"/>
  <c r="O56" i="10"/>
  <c r="O55" i="10"/>
  <c r="O54" i="10"/>
  <c r="O53" i="10"/>
  <c r="O52" i="10"/>
  <c r="O51" i="10"/>
  <c r="O50" i="10"/>
  <c r="O49" i="10"/>
  <c r="O48" i="10"/>
  <c r="O47" i="10"/>
  <c r="O46" i="10"/>
  <c r="O45" i="10"/>
  <c r="O44" i="10"/>
  <c r="O43" i="10"/>
  <c r="O42" i="10"/>
  <c r="O41" i="10"/>
  <c r="O40" i="10"/>
  <c r="O39" i="10"/>
  <c r="O38" i="10"/>
  <c r="O37" i="10"/>
  <c r="O36" i="10"/>
  <c r="O35" i="10"/>
  <c r="O34" i="10"/>
  <c r="O33" i="10"/>
  <c r="O32" i="10"/>
  <c r="O31" i="10"/>
  <c r="O30" i="10"/>
  <c r="O29" i="10"/>
  <c r="O28" i="10"/>
  <c r="O27" i="10"/>
  <c r="O26" i="10"/>
  <c r="O25" i="10"/>
  <c r="O24" i="10"/>
  <c r="O23" i="10"/>
  <c r="O22" i="10"/>
  <c r="O21" i="10"/>
  <c r="O20" i="10"/>
  <c r="O19" i="10"/>
  <c r="O18" i="10"/>
  <c r="O17" i="10"/>
  <c r="O16" i="10"/>
  <c r="O15" i="10"/>
  <c r="O14" i="10"/>
  <c r="O13" i="10"/>
  <c r="O12" i="10"/>
  <c r="O11" i="10"/>
  <c r="O76" i="9"/>
  <c r="O75" i="9"/>
  <c r="O74" i="9"/>
  <c r="O73" i="9"/>
  <c r="O72" i="9"/>
  <c r="O71" i="9"/>
  <c r="O70" i="9"/>
  <c r="O69" i="9"/>
  <c r="O68" i="9"/>
  <c r="O67" i="9"/>
  <c r="O66" i="9"/>
  <c r="O65" i="9"/>
  <c r="O64" i="9"/>
  <c r="O63" i="9"/>
  <c r="O62" i="9"/>
  <c r="O61" i="9"/>
  <c r="O60" i="9"/>
  <c r="O59" i="9"/>
  <c r="O58" i="9"/>
  <c r="O57" i="9"/>
  <c r="O56" i="9"/>
  <c r="O55" i="9"/>
  <c r="O54" i="9"/>
  <c r="O53" i="9"/>
  <c r="O52" i="9"/>
  <c r="O51" i="9"/>
  <c r="O50" i="9"/>
  <c r="O49" i="9"/>
  <c r="O48" i="9"/>
  <c r="O47" i="9"/>
  <c r="O46" i="9"/>
  <c r="O45" i="9"/>
  <c r="O44" i="9"/>
  <c r="O43" i="9"/>
  <c r="O42" i="9"/>
  <c r="O41" i="9"/>
  <c r="O40" i="9"/>
  <c r="O39" i="9"/>
  <c r="O38" i="9"/>
  <c r="O37" i="9"/>
  <c r="O36" i="9"/>
  <c r="O35" i="9"/>
  <c r="O34" i="9"/>
  <c r="O33" i="9"/>
  <c r="O32" i="9"/>
  <c r="O31" i="9"/>
  <c r="O30" i="9"/>
  <c r="O29" i="9"/>
  <c r="O28" i="9"/>
  <c r="O27" i="9"/>
  <c r="O26" i="9"/>
  <c r="O25" i="9"/>
  <c r="O24" i="9"/>
  <c r="O23" i="9"/>
  <c r="O22" i="9"/>
  <c r="O21" i="9"/>
  <c r="O20" i="9"/>
  <c r="O19" i="9"/>
  <c r="O18" i="9"/>
  <c r="O17" i="9"/>
  <c r="O16" i="9"/>
  <c r="O15" i="9"/>
  <c r="O14" i="9"/>
  <c r="O13" i="9"/>
  <c r="O12" i="9"/>
  <c r="O11" i="9"/>
  <c r="O76" i="12"/>
  <c r="O75" i="12"/>
  <c r="O74" i="12"/>
  <c r="O73" i="12"/>
  <c r="O72" i="12"/>
  <c r="O71" i="12"/>
  <c r="O70" i="12"/>
  <c r="O69" i="12"/>
  <c r="O68" i="12"/>
  <c r="O67" i="12"/>
  <c r="O66" i="12"/>
  <c r="O65" i="12"/>
  <c r="O64" i="12"/>
  <c r="O63" i="12"/>
  <c r="O62" i="12"/>
  <c r="O61" i="12"/>
  <c r="O60" i="12"/>
  <c r="O59" i="12"/>
  <c r="O58" i="12"/>
  <c r="O57" i="12"/>
  <c r="O56" i="12"/>
  <c r="O55" i="12"/>
  <c r="O54" i="12"/>
  <c r="O53" i="12"/>
  <c r="O52" i="12"/>
  <c r="O51" i="12"/>
  <c r="O50" i="12"/>
  <c r="O49" i="12"/>
  <c r="O48" i="12"/>
  <c r="O47" i="12"/>
  <c r="O46" i="12"/>
  <c r="O45" i="12"/>
  <c r="O44" i="12"/>
  <c r="O43" i="12"/>
  <c r="O42" i="12"/>
  <c r="O41" i="12"/>
  <c r="O40" i="12"/>
  <c r="O39" i="12"/>
  <c r="O38" i="12"/>
  <c r="O37" i="12"/>
  <c r="O36" i="12"/>
  <c r="O35" i="12"/>
  <c r="O34" i="12"/>
  <c r="O33" i="12"/>
  <c r="O32" i="12"/>
  <c r="O31" i="12"/>
  <c r="O30" i="12"/>
  <c r="O29" i="12"/>
  <c r="O28" i="12"/>
  <c r="O27" i="12"/>
  <c r="O26" i="12"/>
  <c r="O25" i="12"/>
  <c r="O24" i="12"/>
  <c r="O23" i="12"/>
  <c r="O22" i="12"/>
  <c r="O21" i="12"/>
  <c r="O20" i="12"/>
  <c r="O19" i="12"/>
  <c r="O18" i="12"/>
  <c r="O17" i="12"/>
  <c r="O16" i="12"/>
  <c r="O15" i="12"/>
  <c r="O14" i="12"/>
  <c r="O13" i="12"/>
  <c r="O12" i="12"/>
  <c r="O11" i="12"/>
  <c r="O76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76" i="5"/>
  <c r="O75" i="5"/>
  <c r="O74" i="5"/>
  <c r="O73" i="5"/>
  <c r="O72" i="5"/>
  <c r="O71" i="5"/>
  <c r="O70" i="5"/>
  <c r="O69" i="5"/>
  <c r="O68" i="5"/>
  <c r="O67" i="5"/>
  <c r="O66" i="5"/>
  <c r="O65" i="5"/>
  <c r="O64" i="5"/>
  <c r="O63" i="5"/>
  <c r="O62" i="5"/>
  <c r="O61" i="5"/>
  <c r="O60" i="5"/>
  <c r="O59" i="5"/>
  <c r="O58" i="5"/>
  <c r="O57" i="5"/>
  <c r="O56" i="5"/>
  <c r="O55" i="5"/>
  <c r="O54" i="5"/>
  <c r="O53" i="5"/>
  <c r="O52" i="5"/>
  <c r="O51" i="5"/>
  <c r="O50" i="5"/>
  <c r="O49" i="5"/>
  <c r="O48" i="5"/>
  <c r="O47" i="5"/>
  <c r="O46" i="5"/>
  <c r="O45" i="5"/>
  <c r="O44" i="5"/>
  <c r="O43" i="5"/>
  <c r="O42" i="5"/>
  <c r="O41" i="5"/>
  <c r="O40" i="5"/>
  <c r="O39" i="5"/>
  <c r="O38" i="5"/>
  <c r="O37" i="5"/>
  <c r="O36" i="5"/>
  <c r="O35" i="5"/>
  <c r="O34" i="5"/>
  <c r="O33" i="5"/>
  <c r="O32" i="5"/>
  <c r="O31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76" i="6"/>
  <c r="O75" i="6"/>
  <c r="O74" i="6"/>
  <c r="O73" i="6"/>
  <c r="O72" i="6"/>
  <c r="O71" i="6"/>
  <c r="O70" i="6"/>
  <c r="O69" i="6"/>
  <c r="O68" i="6"/>
  <c r="O67" i="6"/>
  <c r="O66" i="6"/>
  <c r="O65" i="6"/>
  <c r="O64" i="6"/>
  <c r="O63" i="6"/>
  <c r="O62" i="6"/>
  <c r="O61" i="6"/>
  <c r="O60" i="6"/>
  <c r="O59" i="6"/>
  <c r="O58" i="6"/>
  <c r="O57" i="6"/>
  <c r="O56" i="6"/>
  <c r="O55" i="6"/>
  <c r="O54" i="6"/>
  <c r="O53" i="6"/>
  <c r="O52" i="6"/>
  <c r="O51" i="6"/>
  <c r="O50" i="6"/>
  <c r="O49" i="6"/>
  <c r="O48" i="6"/>
  <c r="O47" i="6"/>
  <c r="O46" i="6"/>
  <c r="O45" i="6"/>
  <c r="O44" i="6"/>
  <c r="O43" i="6"/>
  <c r="O42" i="6"/>
  <c r="O41" i="6"/>
  <c r="O40" i="6"/>
  <c r="O39" i="6"/>
  <c r="O38" i="6"/>
  <c r="O37" i="6"/>
  <c r="O36" i="6"/>
  <c r="O35" i="6"/>
  <c r="O34" i="6"/>
  <c r="O33" i="6"/>
  <c r="O32" i="6"/>
  <c r="O31" i="6"/>
  <c r="O30" i="6"/>
  <c r="O29" i="6"/>
  <c r="O28" i="6"/>
  <c r="O27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76" i="7"/>
  <c r="O75" i="7"/>
  <c r="O74" i="7"/>
  <c r="O73" i="7"/>
  <c r="O72" i="7"/>
  <c r="O71" i="7"/>
  <c r="O70" i="7"/>
  <c r="O69" i="7"/>
  <c r="O68" i="7"/>
  <c r="O67" i="7"/>
  <c r="O66" i="7"/>
  <c r="O65" i="7"/>
  <c r="O64" i="7"/>
  <c r="O63" i="7"/>
  <c r="O62" i="7"/>
  <c r="O61" i="7"/>
  <c r="O60" i="7"/>
  <c r="O59" i="7"/>
  <c r="O58" i="7"/>
  <c r="O57" i="7"/>
  <c r="O56" i="7"/>
  <c r="O55" i="7"/>
  <c r="O54" i="7"/>
  <c r="O53" i="7"/>
  <c r="O52" i="7"/>
  <c r="O51" i="7"/>
  <c r="O50" i="7"/>
  <c r="O49" i="7"/>
  <c r="O48" i="7"/>
  <c r="O47" i="7"/>
  <c r="O46" i="7"/>
  <c r="O45" i="7"/>
  <c r="O44" i="7"/>
  <c r="O43" i="7"/>
  <c r="O42" i="7"/>
  <c r="O41" i="7"/>
  <c r="O40" i="7"/>
  <c r="O39" i="7"/>
  <c r="O38" i="7"/>
  <c r="O37" i="7"/>
  <c r="O36" i="7"/>
  <c r="O35" i="7"/>
  <c r="O34" i="7"/>
  <c r="O33" i="7"/>
  <c r="O32" i="7"/>
  <c r="O31" i="7"/>
  <c r="O30" i="7"/>
  <c r="O29" i="7"/>
  <c r="O28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76" i="8"/>
  <c r="O75" i="8"/>
  <c r="O74" i="8"/>
  <c r="O73" i="8"/>
  <c r="O72" i="8"/>
  <c r="O71" i="8"/>
  <c r="O70" i="8"/>
  <c r="O69" i="8"/>
  <c r="O68" i="8"/>
  <c r="O67" i="8"/>
  <c r="O66" i="8"/>
  <c r="O65" i="8"/>
  <c r="O64" i="8"/>
  <c r="O63" i="8"/>
  <c r="O62" i="8"/>
  <c r="O61" i="8"/>
  <c r="O60" i="8"/>
  <c r="O59" i="8"/>
  <c r="O58" i="8"/>
  <c r="O57" i="8"/>
  <c r="O56" i="8"/>
  <c r="O55" i="8"/>
  <c r="O54" i="8"/>
  <c r="O53" i="8"/>
  <c r="O52" i="8"/>
  <c r="O51" i="8"/>
  <c r="O50" i="8"/>
  <c r="O49" i="8"/>
  <c r="O48" i="8"/>
  <c r="O47" i="8"/>
  <c r="O46" i="8"/>
  <c r="O45" i="8"/>
  <c r="O44" i="8"/>
  <c r="O43" i="8"/>
  <c r="O42" i="8"/>
  <c r="O41" i="8"/>
  <c r="O40" i="8"/>
  <c r="O39" i="8"/>
  <c r="O38" i="8"/>
  <c r="O37" i="8"/>
  <c r="O36" i="8"/>
  <c r="O35" i="8"/>
  <c r="O34" i="8"/>
  <c r="O33" i="8"/>
  <c r="O32" i="8"/>
  <c r="O31" i="8"/>
  <c r="O30" i="8"/>
  <c r="O29" i="8"/>
  <c r="O28" i="8"/>
  <c r="O27" i="8"/>
  <c r="O26" i="8"/>
  <c r="O25" i="8"/>
  <c r="O24" i="8"/>
  <c r="O23" i="8"/>
  <c r="O22" i="8"/>
  <c r="O21" i="8"/>
  <c r="O20" i="8"/>
  <c r="O19" i="8"/>
  <c r="O18" i="8"/>
  <c r="O17" i="8"/>
  <c r="O16" i="8"/>
  <c r="O15" i="8"/>
  <c r="O14" i="8"/>
  <c r="O13" i="8"/>
  <c r="O12" i="8"/>
  <c r="O11" i="8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P1" i="1" l="1"/>
  <c r="E16" i="8"/>
  <c r="N73" i="6"/>
  <c r="H73" i="6"/>
  <c r="G73" i="6"/>
  <c r="E73" i="6"/>
  <c r="N72" i="6"/>
  <c r="H72" i="6"/>
  <c r="G72" i="6"/>
  <c r="E72" i="6"/>
  <c r="N71" i="6"/>
  <c r="H71" i="6"/>
  <c r="E71" i="6"/>
  <c r="G71" i="6" s="1"/>
  <c r="N73" i="5"/>
  <c r="H73" i="5"/>
  <c r="E73" i="5"/>
  <c r="G73" i="5" s="1"/>
  <c r="N72" i="5"/>
  <c r="H72" i="5"/>
  <c r="G72" i="5"/>
  <c r="E72" i="5"/>
  <c r="N71" i="5"/>
  <c r="H71" i="5"/>
  <c r="E71" i="5"/>
  <c r="G71" i="5" s="1"/>
  <c r="N73" i="4"/>
  <c r="H73" i="4"/>
  <c r="E73" i="4"/>
  <c r="G73" i="4" s="1"/>
  <c r="N72" i="4"/>
  <c r="H72" i="4"/>
  <c r="E72" i="4"/>
  <c r="G72" i="4" s="1"/>
  <c r="N71" i="4"/>
  <c r="H71" i="4"/>
  <c r="E71" i="4"/>
  <c r="G71" i="4" s="1"/>
  <c r="N73" i="3"/>
  <c r="H73" i="3"/>
  <c r="E73" i="3"/>
  <c r="G73" i="3" s="1"/>
  <c r="N72" i="3"/>
  <c r="H72" i="3"/>
  <c r="E72" i="3"/>
  <c r="G72" i="3" s="1"/>
  <c r="N71" i="3"/>
  <c r="H71" i="3"/>
  <c r="E71" i="3"/>
  <c r="G71" i="3" s="1"/>
  <c r="N73" i="11"/>
  <c r="H73" i="11"/>
  <c r="G73" i="11"/>
  <c r="E73" i="11"/>
  <c r="N72" i="11"/>
  <c r="H72" i="11"/>
  <c r="E72" i="11"/>
  <c r="G72" i="11" s="1"/>
  <c r="N71" i="11"/>
  <c r="H71" i="11"/>
  <c r="E71" i="11"/>
  <c r="G71" i="11" s="1"/>
  <c r="N73" i="10"/>
  <c r="H73" i="10"/>
  <c r="E73" i="10"/>
  <c r="G73" i="10" s="1"/>
  <c r="N72" i="10"/>
  <c r="H72" i="10"/>
  <c r="G72" i="10"/>
  <c r="E72" i="10"/>
  <c r="N71" i="10"/>
  <c r="H71" i="10"/>
  <c r="E71" i="10"/>
  <c r="G71" i="10" s="1"/>
  <c r="N73" i="9"/>
  <c r="H73" i="9"/>
  <c r="E73" i="9"/>
  <c r="G73" i="9" s="1"/>
  <c r="N72" i="9"/>
  <c r="H72" i="9"/>
  <c r="E72" i="9"/>
  <c r="G72" i="9" s="1"/>
  <c r="N71" i="9"/>
  <c r="H71" i="9"/>
  <c r="G71" i="9"/>
  <c r="E71" i="9"/>
  <c r="N73" i="12"/>
  <c r="H73" i="12"/>
  <c r="E73" i="12"/>
  <c r="G73" i="12" s="1"/>
  <c r="N72" i="12"/>
  <c r="H72" i="12"/>
  <c r="E72" i="12"/>
  <c r="G72" i="12" s="1"/>
  <c r="N71" i="12"/>
  <c r="H71" i="12"/>
  <c r="E71" i="12"/>
  <c r="G71" i="12" s="1"/>
  <c r="N73" i="2"/>
  <c r="H73" i="2"/>
  <c r="E73" i="2"/>
  <c r="G73" i="2" s="1"/>
  <c r="N72" i="2"/>
  <c r="H72" i="2"/>
  <c r="E72" i="2"/>
  <c r="G72" i="2" s="1"/>
  <c r="N71" i="2"/>
  <c r="H71" i="2"/>
  <c r="E71" i="2"/>
  <c r="G71" i="2" s="1"/>
  <c r="N73" i="7"/>
  <c r="H73" i="7"/>
  <c r="G73" i="7"/>
  <c r="E73" i="7"/>
  <c r="N72" i="7"/>
  <c r="H72" i="7"/>
  <c r="E72" i="7"/>
  <c r="G72" i="7" s="1"/>
  <c r="N71" i="7"/>
  <c r="H71" i="7"/>
  <c r="E71" i="7"/>
  <c r="G71" i="7" s="1"/>
  <c r="N75" i="6"/>
  <c r="H75" i="6"/>
  <c r="E75" i="6"/>
  <c r="G75" i="6" s="1"/>
  <c r="N74" i="6"/>
  <c r="H74" i="6"/>
  <c r="E74" i="6"/>
  <c r="G74" i="6" s="1"/>
  <c r="N70" i="6"/>
  <c r="H70" i="6"/>
  <c r="E70" i="6"/>
  <c r="G70" i="6" s="1"/>
  <c r="N69" i="6"/>
  <c r="H69" i="6"/>
  <c r="E69" i="6"/>
  <c r="G69" i="6" s="1"/>
  <c r="N68" i="6"/>
  <c r="H68" i="6"/>
  <c r="E68" i="6"/>
  <c r="G68" i="6" s="1"/>
  <c r="N67" i="6"/>
  <c r="H67" i="6"/>
  <c r="E67" i="6"/>
  <c r="G67" i="6" s="1"/>
  <c r="N66" i="6"/>
  <c r="H66" i="6"/>
  <c r="E66" i="6"/>
  <c r="G66" i="6" s="1"/>
  <c r="N65" i="6"/>
  <c r="H65" i="6"/>
  <c r="E65" i="6"/>
  <c r="G65" i="6" s="1"/>
  <c r="N64" i="6"/>
  <c r="H64" i="6"/>
  <c r="E64" i="6"/>
  <c r="G64" i="6" s="1"/>
  <c r="N63" i="6"/>
  <c r="H63" i="6"/>
  <c r="E63" i="6"/>
  <c r="G63" i="6" s="1"/>
  <c r="N62" i="6"/>
  <c r="H62" i="6"/>
  <c r="E62" i="6"/>
  <c r="G62" i="6" s="1"/>
  <c r="N61" i="6"/>
  <c r="H61" i="6"/>
  <c r="E61" i="6"/>
  <c r="G61" i="6" s="1"/>
  <c r="N60" i="6"/>
  <c r="H60" i="6"/>
  <c r="E60" i="6"/>
  <c r="G60" i="6" s="1"/>
  <c r="N59" i="6"/>
  <c r="H59" i="6"/>
  <c r="E59" i="6"/>
  <c r="G59" i="6" s="1"/>
  <c r="N58" i="6"/>
  <c r="H58" i="6"/>
  <c r="E58" i="6"/>
  <c r="G58" i="6" s="1"/>
  <c r="N57" i="6"/>
  <c r="H57" i="6"/>
  <c r="E57" i="6"/>
  <c r="G57" i="6" s="1"/>
  <c r="N56" i="6"/>
  <c r="H56" i="6"/>
  <c r="G56" i="6"/>
  <c r="E56" i="6"/>
  <c r="N55" i="6"/>
  <c r="H55" i="6"/>
  <c r="E55" i="6"/>
  <c r="G55" i="6" s="1"/>
  <c r="N54" i="6"/>
  <c r="H54" i="6"/>
  <c r="E54" i="6"/>
  <c r="G54" i="6" s="1"/>
  <c r="N53" i="6"/>
  <c r="H53" i="6"/>
  <c r="E53" i="6"/>
  <c r="G53" i="6" s="1"/>
  <c r="N52" i="6"/>
  <c r="H52" i="6"/>
  <c r="G52" i="6"/>
  <c r="E52" i="6"/>
  <c r="N51" i="6"/>
  <c r="H51" i="6"/>
  <c r="E51" i="6"/>
  <c r="G51" i="6" s="1"/>
  <c r="N50" i="6"/>
  <c r="H50" i="6"/>
  <c r="E50" i="6"/>
  <c r="G50" i="6" s="1"/>
  <c r="N49" i="6"/>
  <c r="H49" i="6"/>
  <c r="E49" i="6"/>
  <c r="G49" i="6" s="1"/>
  <c r="N48" i="6"/>
  <c r="H48" i="6"/>
  <c r="G48" i="6"/>
  <c r="E48" i="6"/>
  <c r="N47" i="6"/>
  <c r="H47" i="6"/>
  <c r="E47" i="6"/>
  <c r="G47" i="6" s="1"/>
  <c r="N46" i="6"/>
  <c r="H46" i="6"/>
  <c r="E46" i="6"/>
  <c r="G46" i="6" s="1"/>
  <c r="N45" i="6"/>
  <c r="H45" i="6"/>
  <c r="E45" i="6"/>
  <c r="G45" i="6" s="1"/>
  <c r="N44" i="6"/>
  <c r="H44" i="6"/>
  <c r="G44" i="6"/>
  <c r="E44" i="6"/>
  <c r="N43" i="6"/>
  <c r="H43" i="6"/>
  <c r="G43" i="6"/>
  <c r="E43" i="6"/>
  <c r="N42" i="6"/>
  <c r="H42" i="6"/>
  <c r="E42" i="6"/>
  <c r="G42" i="6" s="1"/>
  <c r="N41" i="6"/>
  <c r="H41" i="6"/>
  <c r="E41" i="6"/>
  <c r="G41" i="6" s="1"/>
  <c r="N40" i="6"/>
  <c r="H40" i="6"/>
  <c r="G40" i="6"/>
  <c r="E40" i="6"/>
  <c r="N39" i="6"/>
  <c r="H39" i="6"/>
  <c r="G39" i="6"/>
  <c r="E39" i="6"/>
  <c r="N38" i="6"/>
  <c r="H38" i="6"/>
  <c r="E38" i="6"/>
  <c r="G38" i="6" s="1"/>
  <c r="N75" i="5"/>
  <c r="H75" i="5"/>
  <c r="E75" i="5"/>
  <c r="G75" i="5" s="1"/>
  <c r="N74" i="5"/>
  <c r="H74" i="5"/>
  <c r="G74" i="5"/>
  <c r="E74" i="5"/>
  <c r="N70" i="5"/>
  <c r="H70" i="5"/>
  <c r="G70" i="5"/>
  <c r="E70" i="5"/>
  <c r="N69" i="5"/>
  <c r="H69" i="5"/>
  <c r="E69" i="5"/>
  <c r="G69" i="5" s="1"/>
  <c r="N68" i="5"/>
  <c r="H68" i="5"/>
  <c r="E68" i="5"/>
  <c r="G68" i="5" s="1"/>
  <c r="N67" i="5"/>
  <c r="H67" i="5"/>
  <c r="E67" i="5"/>
  <c r="G67" i="5" s="1"/>
  <c r="N66" i="5"/>
  <c r="H66" i="5"/>
  <c r="G66" i="5"/>
  <c r="E66" i="5"/>
  <c r="N65" i="5"/>
  <c r="H65" i="5"/>
  <c r="E65" i="5"/>
  <c r="G65" i="5" s="1"/>
  <c r="N64" i="5"/>
  <c r="H64" i="5"/>
  <c r="E64" i="5"/>
  <c r="G64" i="5" s="1"/>
  <c r="N63" i="5"/>
  <c r="H63" i="5"/>
  <c r="E63" i="5"/>
  <c r="G63" i="5" s="1"/>
  <c r="N62" i="5"/>
  <c r="H62" i="5"/>
  <c r="E62" i="5"/>
  <c r="G62" i="5" s="1"/>
  <c r="N61" i="5"/>
  <c r="H61" i="5"/>
  <c r="E61" i="5"/>
  <c r="G61" i="5" s="1"/>
  <c r="N60" i="5"/>
  <c r="H60" i="5"/>
  <c r="E60" i="5"/>
  <c r="G60" i="5" s="1"/>
  <c r="N59" i="5"/>
  <c r="H59" i="5"/>
  <c r="E59" i="5"/>
  <c r="G59" i="5" s="1"/>
  <c r="N58" i="5"/>
  <c r="H58" i="5"/>
  <c r="G58" i="5"/>
  <c r="E58" i="5"/>
  <c r="N57" i="5"/>
  <c r="H57" i="5"/>
  <c r="E57" i="5"/>
  <c r="G57" i="5" s="1"/>
  <c r="N56" i="5"/>
  <c r="H56" i="5"/>
  <c r="E56" i="5"/>
  <c r="G56" i="5" s="1"/>
  <c r="N55" i="5"/>
  <c r="H55" i="5"/>
  <c r="E55" i="5"/>
  <c r="G55" i="5" s="1"/>
  <c r="N54" i="5"/>
  <c r="H54" i="5"/>
  <c r="E54" i="5"/>
  <c r="G54" i="5" s="1"/>
  <c r="N53" i="5"/>
  <c r="H53" i="5"/>
  <c r="E53" i="5"/>
  <c r="G53" i="5" s="1"/>
  <c r="N52" i="5"/>
  <c r="H52" i="5"/>
  <c r="E52" i="5"/>
  <c r="G52" i="5" s="1"/>
  <c r="N51" i="5"/>
  <c r="H51" i="5"/>
  <c r="E51" i="5"/>
  <c r="G51" i="5" s="1"/>
  <c r="N50" i="5"/>
  <c r="H50" i="5"/>
  <c r="G50" i="5"/>
  <c r="E50" i="5"/>
  <c r="N49" i="5"/>
  <c r="H49" i="5"/>
  <c r="E49" i="5"/>
  <c r="G49" i="5" s="1"/>
  <c r="N48" i="5"/>
  <c r="H48" i="5"/>
  <c r="E48" i="5"/>
  <c r="G48" i="5" s="1"/>
  <c r="N47" i="5"/>
  <c r="H47" i="5"/>
  <c r="E47" i="5"/>
  <c r="G47" i="5" s="1"/>
  <c r="N46" i="5"/>
  <c r="H46" i="5"/>
  <c r="G46" i="5"/>
  <c r="E46" i="5"/>
  <c r="N45" i="5"/>
  <c r="H45" i="5"/>
  <c r="G45" i="5"/>
  <c r="E45" i="5"/>
  <c r="N44" i="5"/>
  <c r="H44" i="5"/>
  <c r="E44" i="5"/>
  <c r="G44" i="5" s="1"/>
  <c r="N43" i="5"/>
  <c r="H43" i="5"/>
  <c r="E43" i="5"/>
  <c r="G43" i="5" s="1"/>
  <c r="N42" i="5"/>
  <c r="H42" i="5"/>
  <c r="G42" i="5"/>
  <c r="E42" i="5"/>
  <c r="N41" i="5"/>
  <c r="H41" i="5"/>
  <c r="G41" i="5"/>
  <c r="E41" i="5"/>
  <c r="N40" i="5"/>
  <c r="H40" i="5"/>
  <c r="E40" i="5"/>
  <c r="G40" i="5" s="1"/>
  <c r="N39" i="5"/>
  <c r="H39" i="5"/>
  <c r="E39" i="5"/>
  <c r="G39" i="5" s="1"/>
  <c r="N38" i="5"/>
  <c r="H38" i="5"/>
  <c r="G38" i="5"/>
  <c r="E38" i="5"/>
  <c r="N75" i="4"/>
  <c r="H75" i="4"/>
  <c r="G75" i="4"/>
  <c r="E75" i="4"/>
  <c r="N74" i="4"/>
  <c r="H74" i="4"/>
  <c r="E74" i="4"/>
  <c r="G74" i="4" s="1"/>
  <c r="N70" i="4"/>
  <c r="H70" i="4"/>
  <c r="E70" i="4"/>
  <c r="G70" i="4" s="1"/>
  <c r="N69" i="4"/>
  <c r="H69" i="4"/>
  <c r="G69" i="4"/>
  <c r="E69" i="4"/>
  <c r="N68" i="4"/>
  <c r="H68" i="4"/>
  <c r="G68" i="4"/>
  <c r="E68" i="4"/>
  <c r="N67" i="4"/>
  <c r="H67" i="4"/>
  <c r="E67" i="4"/>
  <c r="G67" i="4" s="1"/>
  <c r="N66" i="4"/>
  <c r="H66" i="4"/>
  <c r="E66" i="4"/>
  <c r="G66" i="4" s="1"/>
  <c r="N65" i="4"/>
  <c r="H65" i="4"/>
  <c r="G65" i="4"/>
  <c r="E65" i="4"/>
  <c r="N64" i="4"/>
  <c r="H64" i="4"/>
  <c r="G64" i="4"/>
  <c r="E64" i="4"/>
  <c r="N63" i="4"/>
  <c r="H63" i="4"/>
  <c r="E63" i="4"/>
  <c r="G63" i="4" s="1"/>
  <c r="N62" i="4"/>
  <c r="H62" i="4"/>
  <c r="E62" i="4"/>
  <c r="G62" i="4" s="1"/>
  <c r="N61" i="4"/>
  <c r="H61" i="4"/>
  <c r="G61" i="4"/>
  <c r="E61" i="4"/>
  <c r="N60" i="4"/>
  <c r="H60" i="4"/>
  <c r="G60" i="4"/>
  <c r="E60" i="4"/>
  <c r="N59" i="4"/>
  <c r="H59" i="4"/>
  <c r="E59" i="4"/>
  <c r="G59" i="4" s="1"/>
  <c r="N58" i="4"/>
  <c r="H58" i="4"/>
  <c r="E58" i="4"/>
  <c r="G58" i="4" s="1"/>
  <c r="N57" i="4"/>
  <c r="H57" i="4"/>
  <c r="G57" i="4"/>
  <c r="E57" i="4"/>
  <c r="N56" i="4"/>
  <c r="H56" i="4"/>
  <c r="G56" i="4"/>
  <c r="E56" i="4"/>
  <c r="N55" i="4"/>
  <c r="H55" i="4"/>
  <c r="E55" i="4"/>
  <c r="G55" i="4" s="1"/>
  <c r="N54" i="4"/>
  <c r="H54" i="4"/>
  <c r="E54" i="4"/>
  <c r="G54" i="4" s="1"/>
  <c r="N53" i="4"/>
  <c r="H53" i="4"/>
  <c r="G53" i="4"/>
  <c r="E53" i="4"/>
  <c r="N52" i="4"/>
  <c r="H52" i="4"/>
  <c r="G52" i="4"/>
  <c r="E52" i="4"/>
  <c r="N51" i="4"/>
  <c r="H51" i="4"/>
  <c r="E51" i="4"/>
  <c r="G51" i="4" s="1"/>
  <c r="N50" i="4"/>
  <c r="H50" i="4"/>
  <c r="E50" i="4"/>
  <c r="G50" i="4" s="1"/>
  <c r="N49" i="4"/>
  <c r="H49" i="4"/>
  <c r="G49" i="4"/>
  <c r="E49" i="4"/>
  <c r="N48" i="4"/>
  <c r="H48" i="4"/>
  <c r="G48" i="4"/>
  <c r="E48" i="4"/>
  <c r="N47" i="4"/>
  <c r="H47" i="4"/>
  <c r="E47" i="4"/>
  <c r="G47" i="4" s="1"/>
  <c r="N46" i="4"/>
  <c r="H46" i="4"/>
  <c r="E46" i="4"/>
  <c r="G46" i="4" s="1"/>
  <c r="N45" i="4"/>
  <c r="H45" i="4"/>
  <c r="G45" i="4"/>
  <c r="E45" i="4"/>
  <c r="N44" i="4"/>
  <c r="H44" i="4"/>
  <c r="G44" i="4"/>
  <c r="E44" i="4"/>
  <c r="N43" i="4"/>
  <c r="H43" i="4"/>
  <c r="E43" i="4"/>
  <c r="G43" i="4" s="1"/>
  <c r="N42" i="4"/>
  <c r="H42" i="4"/>
  <c r="E42" i="4"/>
  <c r="G42" i="4" s="1"/>
  <c r="N41" i="4"/>
  <c r="H41" i="4"/>
  <c r="G41" i="4"/>
  <c r="E41" i="4"/>
  <c r="N40" i="4"/>
  <c r="H40" i="4"/>
  <c r="G40" i="4"/>
  <c r="E40" i="4"/>
  <c r="N39" i="4"/>
  <c r="H39" i="4"/>
  <c r="E39" i="4"/>
  <c r="G39" i="4" s="1"/>
  <c r="N38" i="4"/>
  <c r="H38" i="4"/>
  <c r="E38" i="4"/>
  <c r="G38" i="4" s="1"/>
  <c r="N75" i="3"/>
  <c r="H75" i="3"/>
  <c r="G75" i="3"/>
  <c r="E75" i="3"/>
  <c r="N74" i="3"/>
  <c r="H74" i="3"/>
  <c r="G74" i="3"/>
  <c r="E74" i="3"/>
  <c r="N70" i="3"/>
  <c r="H70" i="3"/>
  <c r="E70" i="3"/>
  <c r="G70" i="3" s="1"/>
  <c r="N69" i="3"/>
  <c r="H69" i="3"/>
  <c r="E69" i="3"/>
  <c r="G69" i="3" s="1"/>
  <c r="N68" i="3"/>
  <c r="H68" i="3"/>
  <c r="E68" i="3"/>
  <c r="G68" i="3" s="1"/>
  <c r="N67" i="3"/>
  <c r="H67" i="3"/>
  <c r="E67" i="3"/>
  <c r="G67" i="3" s="1"/>
  <c r="N66" i="3"/>
  <c r="H66" i="3"/>
  <c r="E66" i="3"/>
  <c r="G66" i="3" s="1"/>
  <c r="N65" i="3"/>
  <c r="H65" i="3"/>
  <c r="E65" i="3"/>
  <c r="G65" i="3" s="1"/>
  <c r="N64" i="3"/>
  <c r="H64" i="3"/>
  <c r="E64" i="3"/>
  <c r="G64" i="3" s="1"/>
  <c r="N63" i="3"/>
  <c r="H63" i="3"/>
  <c r="E63" i="3"/>
  <c r="G63" i="3" s="1"/>
  <c r="N62" i="3"/>
  <c r="H62" i="3"/>
  <c r="E62" i="3"/>
  <c r="G62" i="3" s="1"/>
  <c r="N61" i="3"/>
  <c r="H61" i="3"/>
  <c r="E61" i="3"/>
  <c r="G61" i="3" s="1"/>
  <c r="N60" i="3"/>
  <c r="H60" i="3"/>
  <c r="E60" i="3"/>
  <c r="G60" i="3" s="1"/>
  <c r="N59" i="3"/>
  <c r="H59" i="3"/>
  <c r="E59" i="3"/>
  <c r="G59" i="3" s="1"/>
  <c r="N58" i="3"/>
  <c r="H58" i="3"/>
  <c r="E58" i="3"/>
  <c r="G58" i="3" s="1"/>
  <c r="N57" i="3"/>
  <c r="H57" i="3"/>
  <c r="E57" i="3"/>
  <c r="G57" i="3" s="1"/>
  <c r="N56" i="3"/>
  <c r="H56" i="3"/>
  <c r="E56" i="3"/>
  <c r="G56" i="3" s="1"/>
  <c r="N55" i="3"/>
  <c r="H55" i="3"/>
  <c r="E55" i="3"/>
  <c r="G55" i="3" s="1"/>
  <c r="N54" i="3"/>
  <c r="H54" i="3"/>
  <c r="E54" i="3"/>
  <c r="G54" i="3" s="1"/>
  <c r="N53" i="3"/>
  <c r="H53" i="3"/>
  <c r="E53" i="3"/>
  <c r="G53" i="3" s="1"/>
  <c r="N52" i="3"/>
  <c r="H52" i="3"/>
  <c r="E52" i="3"/>
  <c r="G52" i="3" s="1"/>
  <c r="N51" i="3"/>
  <c r="H51" i="3"/>
  <c r="E51" i="3"/>
  <c r="G51" i="3" s="1"/>
  <c r="N50" i="3"/>
  <c r="H50" i="3"/>
  <c r="E50" i="3"/>
  <c r="G50" i="3" s="1"/>
  <c r="N49" i="3"/>
  <c r="H49" i="3"/>
  <c r="E49" i="3"/>
  <c r="G49" i="3" s="1"/>
  <c r="N48" i="3"/>
  <c r="H48" i="3"/>
  <c r="E48" i="3"/>
  <c r="G48" i="3" s="1"/>
  <c r="N47" i="3"/>
  <c r="H47" i="3"/>
  <c r="E47" i="3"/>
  <c r="G47" i="3" s="1"/>
  <c r="N46" i="3"/>
  <c r="H46" i="3"/>
  <c r="E46" i="3"/>
  <c r="G46" i="3" s="1"/>
  <c r="N45" i="3"/>
  <c r="H45" i="3"/>
  <c r="E45" i="3"/>
  <c r="G45" i="3" s="1"/>
  <c r="N44" i="3"/>
  <c r="H44" i="3"/>
  <c r="E44" i="3"/>
  <c r="G44" i="3" s="1"/>
  <c r="N43" i="3"/>
  <c r="H43" i="3"/>
  <c r="E43" i="3"/>
  <c r="G43" i="3" s="1"/>
  <c r="N42" i="3"/>
  <c r="H42" i="3"/>
  <c r="E42" i="3"/>
  <c r="G42" i="3" s="1"/>
  <c r="N41" i="3"/>
  <c r="H41" i="3"/>
  <c r="E41" i="3"/>
  <c r="G41" i="3" s="1"/>
  <c r="N40" i="3"/>
  <c r="H40" i="3"/>
  <c r="E40" i="3"/>
  <c r="G40" i="3" s="1"/>
  <c r="N39" i="3"/>
  <c r="H39" i="3"/>
  <c r="E39" i="3"/>
  <c r="G39" i="3" s="1"/>
  <c r="N38" i="3"/>
  <c r="H38" i="3"/>
  <c r="E38" i="3"/>
  <c r="G38" i="3" s="1"/>
  <c r="N75" i="11"/>
  <c r="H75" i="11"/>
  <c r="E75" i="11"/>
  <c r="G75" i="11" s="1"/>
  <c r="N74" i="11"/>
  <c r="H74" i="11"/>
  <c r="G74" i="11"/>
  <c r="E74" i="11"/>
  <c r="N70" i="11"/>
  <c r="H70" i="11"/>
  <c r="E70" i="11"/>
  <c r="G70" i="11" s="1"/>
  <c r="N69" i="11"/>
  <c r="H69" i="11"/>
  <c r="E69" i="11"/>
  <c r="G69" i="11" s="1"/>
  <c r="N68" i="11"/>
  <c r="H68" i="11"/>
  <c r="E68" i="11"/>
  <c r="G68" i="11" s="1"/>
  <c r="N67" i="11"/>
  <c r="H67" i="11"/>
  <c r="E67" i="11"/>
  <c r="G67" i="11" s="1"/>
  <c r="N66" i="11"/>
  <c r="H66" i="11"/>
  <c r="E66" i="11"/>
  <c r="G66" i="11" s="1"/>
  <c r="N65" i="11"/>
  <c r="H65" i="11"/>
  <c r="E65" i="11"/>
  <c r="G65" i="11" s="1"/>
  <c r="N64" i="11"/>
  <c r="H64" i="11"/>
  <c r="E64" i="11"/>
  <c r="G64" i="11" s="1"/>
  <c r="N63" i="11"/>
  <c r="H63" i="11"/>
  <c r="E63" i="11"/>
  <c r="G63" i="11" s="1"/>
  <c r="N62" i="11"/>
  <c r="H62" i="11"/>
  <c r="E62" i="11"/>
  <c r="G62" i="11" s="1"/>
  <c r="N61" i="11"/>
  <c r="H61" i="11"/>
  <c r="E61" i="11"/>
  <c r="G61" i="11" s="1"/>
  <c r="N60" i="11"/>
  <c r="H60" i="11"/>
  <c r="E60" i="11"/>
  <c r="G60" i="11" s="1"/>
  <c r="N59" i="11"/>
  <c r="H59" i="11"/>
  <c r="E59" i="11"/>
  <c r="G59" i="11" s="1"/>
  <c r="N58" i="11"/>
  <c r="H58" i="11"/>
  <c r="E58" i="11"/>
  <c r="G58" i="11" s="1"/>
  <c r="N57" i="11"/>
  <c r="H57" i="11"/>
  <c r="E57" i="11"/>
  <c r="G57" i="11" s="1"/>
  <c r="N56" i="11"/>
  <c r="H56" i="11"/>
  <c r="E56" i="11"/>
  <c r="G56" i="11" s="1"/>
  <c r="N55" i="11"/>
  <c r="H55" i="11"/>
  <c r="E55" i="11"/>
  <c r="G55" i="11" s="1"/>
  <c r="N54" i="11"/>
  <c r="H54" i="11"/>
  <c r="E54" i="11"/>
  <c r="G54" i="11" s="1"/>
  <c r="N53" i="11"/>
  <c r="H53" i="11"/>
  <c r="E53" i="11"/>
  <c r="G53" i="11" s="1"/>
  <c r="N52" i="11"/>
  <c r="H52" i="11"/>
  <c r="E52" i="11"/>
  <c r="G52" i="11" s="1"/>
  <c r="N51" i="11"/>
  <c r="H51" i="11"/>
  <c r="E51" i="11"/>
  <c r="G51" i="11" s="1"/>
  <c r="N50" i="11"/>
  <c r="H50" i="11"/>
  <c r="E50" i="11"/>
  <c r="G50" i="11" s="1"/>
  <c r="N49" i="11"/>
  <c r="H49" i="11"/>
  <c r="E49" i="11"/>
  <c r="G49" i="11" s="1"/>
  <c r="N48" i="11"/>
  <c r="H48" i="11"/>
  <c r="E48" i="11"/>
  <c r="G48" i="11" s="1"/>
  <c r="N47" i="11"/>
  <c r="H47" i="11"/>
  <c r="E47" i="11"/>
  <c r="G47" i="11" s="1"/>
  <c r="N46" i="11"/>
  <c r="H46" i="11"/>
  <c r="E46" i="11"/>
  <c r="G46" i="11" s="1"/>
  <c r="N45" i="11"/>
  <c r="H45" i="11"/>
  <c r="E45" i="11"/>
  <c r="G45" i="11" s="1"/>
  <c r="N44" i="11"/>
  <c r="H44" i="11"/>
  <c r="E44" i="11"/>
  <c r="G44" i="11" s="1"/>
  <c r="N43" i="11"/>
  <c r="H43" i="11"/>
  <c r="E43" i="11"/>
  <c r="G43" i="11" s="1"/>
  <c r="N42" i="11"/>
  <c r="H42" i="11"/>
  <c r="E42" i="11"/>
  <c r="G42" i="11" s="1"/>
  <c r="N41" i="11"/>
  <c r="H41" i="11"/>
  <c r="E41" i="11"/>
  <c r="G41" i="11" s="1"/>
  <c r="N40" i="11"/>
  <c r="H40" i="11"/>
  <c r="E40" i="11"/>
  <c r="G40" i="11" s="1"/>
  <c r="N39" i="11"/>
  <c r="H39" i="11"/>
  <c r="E39" i="11"/>
  <c r="G39" i="11" s="1"/>
  <c r="N38" i="11"/>
  <c r="H38" i="11"/>
  <c r="E38" i="11"/>
  <c r="G38" i="11" s="1"/>
  <c r="N75" i="10"/>
  <c r="H75" i="10"/>
  <c r="E75" i="10"/>
  <c r="G75" i="10" s="1"/>
  <c r="N74" i="10"/>
  <c r="H74" i="10"/>
  <c r="E74" i="10"/>
  <c r="G74" i="10" s="1"/>
  <c r="N70" i="10"/>
  <c r="H70" i="10"/>
  <c r="E70" i="10"/>
  <c r="G70" i="10" s="1"/>
  <c r="N69" i="10"/>
  <c r="H69" i="10"/>
  <c r="E69" i="10"/>
  <c r="G69" i="10" s="1"/>
  <c r="N68" i="10"/>
  <c r="H68" i="10"/>
  <c r="E68" i="10"/>
  <c r="G68" i="10" s="1"/>
  <c r="N67" i="10"/>
  <c r="H67" i="10"/>
  <c r="E67" i="10"/>
  <c r="G67" i="10" s="1"/>
  <c r="N66" i="10"/>
  <c r="H66" i="10"/>
  <c r="E66" i="10"/>
  <c r="G66" i="10" s="1"/>
  <c r="N65" i="10"/>
  <c r="H65" i="10"/>
  <c r="E65" i="10"/>
  <c r="G65" i="10" s="1"/>
  <c r="N64" i="10"/>
  <c r="H64" i="10"/>
  <c r="E64" i="10"/>
  <c r="G64" i="10" s="1"/>
  <c r="N63" i="10"/>
  <c r="H63" i="10"/>
  <c r="G63" i="10"/>
  <c r="E63" i="10"/>
  <c r="N62" i="10"/>
  <c r="H62" i="10"/>
  <c r="G62" i="10"/>
  <c r="E62" i="10"/>
  <c r="N61" i="10"/>
  <c r="H61" i="10"/>
  <c r="E61" i="10"/>
  <c r="G61" i="10" s="1"/>
  <c r="N60" i="10"/>
  <c r="H60" i="10"/>
  <c r="E60" i="10"/>
  <c r="G60" i="10" s="1"/>
  <c r="N59" i="10"/>
  <c r="H59" i="10"/>
  <c r="E59" i="10"/>
  <c r="G59" i="10" s="1"/>
  <c r="N58" i="10"/>
  <c r="H58" i="10"/>
  <c r="E58" i="10"/>
  <c r="G58" i="10" s="1"/>
  <c r="N57" i="10"/>
  <c r="H57" i="10"/>
  <c r="E57" i="10"/>
  <c r="G57" i="10" s="1"/>
  <c r="N56" i="10"/>
  <c r="H56" i="10"/>
  <c r="E56" i="10"/>
  <c r="G56" i="10" s="1"/>
  <c r="N55" i="10"/>
  <c r="H55" i="10"/>
  <c r="G55" i="10"/>
  <c r="E55" i="10"/>
  <c r="N54" i="10"/>
  <c r="H54" i="10"/>
  <c r="G54" i="10"/>
  <c r="E54" i="10"/>
  <c r="N53" i="10"/>
  <c r="H53" i="10"/>
  <c r="E53" i="10"/>
  <c r="G53" i="10" s="1"/>
  <c r="N52" i="10"/>
  <c r="H52" i="10"/>
  <c r="G52" i="10"/>
  <c r="E52" i="10"/>
  <c r="N51" i="10"/>
  <c r="H51" i="10"/>
  <c r="E51" i="10"/>
  <c r="G51" i="10" s="1"/>
  <c r="N50" i="10"/>
  <c r="H50" i="10"/>
  <c r="G50" i="10"/>
  <c r="E50" i="10"/>
  <c r="N49" i="10"/>
  <c r="H49" i="10"/>
  <c r="E49" i="10"/>
  <c r="G49" i="10" s="1"/>
  <c r="N48" i="10"/>
  <c r="H48" i="10"/>
  <c r="G48" i="10"/>
  <c r="E48" i="10"/>
  <c r="N47" i="10"/>
  <c r="H47" i="10"/>
  <c r="E47" i="10"/>
  <c r="G47" i="10" s="1"/>
  <c r="N46" i="10"/>
  <c r="H46" i="10"/>
  <c r="G46" i="10"/>
  <c r="E46" i="10"/>
  <c r="N45" i="10"/>
  <c r="H45" i="10"/>
  <c r="E45" i="10"/>
  <c r="G45" i="10" s="1"/>
  <c r="N44" i="10"/>
  <c r="H44" i="10"/>
  <c r="G44" i="10"/>
  <c r="E44" i="10"/>
  <c r="N43" i="10"/>
  <c r="H43" i="10"/>
  <c r="E43" i="10"/>
  <c r="G43" i="10" s="1"/>
  <c r="N42" i="10"/>
  <c r="H42" i="10"/>
  <c r="G42" i="10"/>
  <c r="E42" i="10"/>
  <c r="N41" i="10"/>
  <c r="H41" i="10"/>
  <c r="E41" i="10"/>
  <c r="G41" i="10" s="1"/>
  <c r="N40" i="10"/>
  <c r="H40" i="10"/>
  <c r="G40" i="10"/>
  <c r="E40" i="10"/>
  <c r="N39" i="10"/>
  <c r="H39" i="10"/>
  <c r="E39" i="10"/>
  <c r="G39" i="10" s="1"/>
  <c r="N38" i="10"/>
  <c r="H38" i="10"/>
  <c r="G38" i="10"/>
  <c r="E38" i="10"/>
  <c r="N75" i="9"/>
  <c r="H75" i="9"/>
  <c r="E75" i="9"/>
  <c r="G75" i="9" s="1"/>
  <c r="N74" i="9"/>
  <c r="H74" i="9"/>
  <c r="G74" i="9"/>
  <c r="E74" i="9"/>
  <c r="N70" i="9"/>
  <c r="H70" i="9"/>
  <c r="E70" i="9"/>
  <c r="G70" i="9" s="1"/>
  <c r="N69" i="9"/>
  <c r="H69" i="9"/>
  <c r="G69" i="9"/>
  <c r="E69" i="9"/>
  <c r="N68" i="9"/>
  <c r="H68" i="9"/>
  <c r="E68" i="9"/>
  <c r="G68" i="9" s="1"/>
  <c r="N67" i="9"/>
  <c r="H67" i="9"/>
  <c r="G67" i="9"/>
  <c r="E67" i="9"/>
  <c r="N66" i="9"/>
  <c r="H66" i="9"/>
  <c r="E66" i="9"/>
  <c r="G66" i="9" s="1"/>
  <c r="N65" i="9"/>
  <c r="H65" i="9"/>
  <c r="G65" i="9"/>
  <c r="E65" i="9"/>
  <c r="N64" i="9"/>
  <c r="H64" i="9"/>
  <c r="E64" i="9"/>
  <c r="G64" i="9" s="1"/>
  <c r="N63" i="9"/>
  <c r="H63" i="9"/>
  <c r="G63" i="9"/>
  <c r="E63" i="9"/>
  <c r="N62" i="9"/>
  <c r="H62" i="9"/>
  <c r="E62" i="9"/>
  <c r="G62" i="9" s="1"/>
  <c r="N61" i="9"/>
  <c r="H61" i="9"/>
  <c r="G61" i="9"/>
  <c r="E61" i="9"/>
  <c r="N60" i="9"/>
  <c r="H60" i="9"/>
  <c r="E60" i="9"/>
  <c r="G60" i="9" s="1"/>
  <c r="N59" i="9"/>
  <c r="H59" i="9"/>
  <c r="G59" i="9"/>
  <c r="E59" i="9"/>
  <c r="N58" i="9"/>
  <c r="H58" i="9"/>
  <c r="E58" i="9"/>
  <c r="G58" i="9" s="1"/>
  <c r="N57" i="9"/>
  <c r="H57" i="9"/>
  <c r="G57" i="9"/>
  <c r="E57" i="9"/>
  <c r="N56" i="9"/>
  <c r="H56" i="9"/>
  <c r="E56" i="9"/>
  <c r="G56" i="9" s="1"/>
  <c r="N55" i="9"/>
  <c r="H55" i="9"/>
  <c r="G55" i="9"/>
  <c r="E55" i="9"/>
  <c r="N54" i="9"/>
  <c r="H54" i="9"/>
  <c r="E54" i="9"/>
  <c r="G54" i="9" s="1"/>
  <c r="N53" i="9"/>
  <c r="H53" i="9"/>
  <c r="G53" i="9"/>
  <c r="E53" i="9"/>
  <c r="N52" i="9"/>
  <c r="H52" i="9"/>
  <c r="E52" i="9"/>
  <c r="G52" i="9" s="1"/>
  <c r="N51" i="9"/>
  <c r="H51" i="9"/>
  <c r="G51" i="9"/>
  <c r="E51" i="9"/>
  <c r="N50" i="9"/>
  <c r="H50" i="9"/>
  <c r="E50" i="9"/>
  <c r="G50" i="9" s="1"/>
  <c r="N49" i="9"/>
  <c r="H49" i="9"/>
  <c r="G49" i="9"/>
  <c r="E49" i="9"/>
  <c r="N48" i="9"/>
  <c r="H48" i="9"/>
  <c r="E48" i="9"/>
  <c r="G48" i="9" s="1"/>
  <c r="N47" i="9"/>
  <c r="H47" i="9"/>
  <c r="G47" i="9"/>
  <c r="E47" i="9"/>
  <c r="N46" i="9"/>
  <c r="H46" i="9"/>
  <c r="G46" i="9"/>
  <c r="E46" i="9"/>
  <c r="N45" i="9"/>
  <c r="H45" i="9"/>
  <c r="G45" i="9"/>
  <c r="E45" i="9"/>
  <c r="N44" i="9"/>
  <c r="H44" i="9"/>
  <c r="E44" i="9"/>
  <c r="G44" i="9" s="1"/>
  <c r="N43" i="9"/>
  <c r="H43" i="9"/>
  <c r="G43" i="9"/>
  <c r="E43" i="9"/>
  <c r="N42" i="9"/>
  <c r="H42" i="9"/>
  <c r="E42" i="9"/>
  <c r="G42" i="9" s="1"/>
  <c r="N41" i="9"/>
  <c r="H41" i="9"/>
  <c r="G41" i="9"/>
  <c r="E41" i="9"/>
  <c r="N40" i="9"/>
  <c r="H40" i="9"/>
  <c r="E40" i="9"/>
  <c r="G40" i="9" s="1"/>
  <c r="N39" i="9"/>
  <c r="H39" i="9"/>
  <c r="G39" i="9"/>
  <c r="E39" i="9"/>
  <c r="N38" i="9"/>
  <c r="H38" i="9"/>
  <c r="G38" i="9"/>
  <c r="E38" i="9"/>
  <c r="N75" i="12"/>
  <c r="H75" i="12"/>
  <c r="G75" i="12"/>
  <c r="E75" i="12"/>
  <c r="N74" i="12"/>
  <c r="H74" i="12"/>
  <c r="E74" i="12"/>
  <c r="G74" i="12" s="1"/>
  <c r="N70" i="12"/>
  <c r="H70" i="12"/>
  <c r="G70" i="12"/>
  <c r="E70" i="12"/>
  <c r="N69" i="12"/>
  <c r="H69" i="12"/>
  <c r="E69" i="12"/>
  <c r="G69" i="12" s="1"/>
  <c r="N68" i="12"/>
  <c r="H68" i="12"/>
  <c r="G68" i="12"/>
  <c r="E68" i="12"/>
  <c r="N67" i="12"/>
  <c r="H67" i="12"/>
  <c r="E67" i="12"/>
  <c r="G67" i="12" s="1"/>
  <c r="N66" i="12"/>
  <c r="H66" i="12"/>
  <c r="G66" i="12"/>
  <c r="E66" i="12"/>
  <c r="N65" i="12"/>
  <c r="H65" i="12"/>
  <c r="E65" i="12"/>
  <c r="G65" i="12" s="1"/>
  <c r="N64" i="12"/>
  <c r="H64" i="12"/>
  <c r="G64" i="12"/>
  <c r="E64" i="12"/>
  <c r="N63" i="12"/>
  <c r="H63" i="12"/>
  <c r="E63" i="12"/>
  <c r="G63" i="12" s="1"/>
  <c r="N62" i="12"/>
  <c r="H62" i="12"/>
  <c r="G62" i="12"/>
  <c r="E62" i="12"/>
  <c r="N61" i="12"/>
  <c r="H61" i="12"/>
  <c r="E61" i="12"/>
  <c r="G61" i="12" s="1"/>
  <c r="N60" i="12"/>
  <c r="H60" i="12"/>
  <c r="G60" i="12"/>
  <c r="E60" i="12"/>
  <c r="N59" i="12"/>
  <c r="H59" i="12"/>
  <c r="E59" i="12"/>
  <c r="G59" i="12" s="1"/>
  <c r="N58" i="12"/>
  <c r="H58" i="12"/>
  <c r="G58" i="12"/>
  <c r="E58" i="12"/>
  <c r="N57" i="12"/>
  <c r="H57" i="12"/>
  <c r="E57" i="12"/>
  <c r="G57" i="12" s="1"/>
  <c r="N56" i="12"/>
  <c r="H56" i="12"/>
  <c r="G56" i="12"/>
  <c r="E56" i="12"/>
  <c r="N55" i="12"/>
  <c r="H55" i="12"/>
  <c r="E55" i="12"/>
  <c r="G55" i="12" s="1"/>
  <c r="N54" i="12"/>
  <c r="H54" i="12"/>
  <c r="G54" i="12"/>
  <c r="E54" i="12"/>
  <c r="N53" i="12"/>
  <c r="H53" i="12"/>
  <c r="E53" i="12"/>
  <c r="G53" i="12" s="1"/>
  <c r="N52" i="12"/>
  <c r="H52" i="12"/>
  <c r="G52" i="12"/>
  <c r="E52" i="12"/>
  <c r="N51" i="12"/>
  <c r="H51" i="12"/>
  <c r="E51" i="12"/>
  <c r="G51" i="12" s="1"/>
  <c r="N50" i="12"/>
  <c r="H50" i="12"/>
  <c r="G50" i="12"/>
  <c r="E50" i="12"/>
  <c r="N49" i="12"/>
  <c r="H49" i="12"/>
  <c r="E49" i="12"/>
  <c r="G49" i="12" s="1"/>
  <c r="N48" i="12"/>
  <c r="H48" i="12"/>
  <c r="G48" i="12"/>
  <c r="E48" i="12"/>
  <c r="N47" i="12"/>
  <c r="H47" i="12"/>
  <c r="E47" i="12"/>
  <c r="G47" i="12" s="1"/>
  <c r="N46" i="12"/>
  <c r="H46" i="12"/>
  <c r="G46" i="12"/>
  <c r="E46" i="12"/>
  <c r="N45" i="12"/>
  <c r="H45" i="12"/>
  <c r="E45" i="12"/>
  <c r="G45" i="12" s="1"/>
  <c r="N44" i="12"/>
  <c r="H44" i="12"/>
  <c r="G44" i="12"/>
  <c r="E44" i="12"/>
  <c r="N43" i="12"/>
  <c r="H43" i="12"/>
  <c r="E43" i="12"/>
  <c r="G43" i="12" s="1"/>
  <c r="N42" i="12"/>
  <c r="H42" i="12"/>
  <c r="G42" i="12"/>
  <c r="E42" i="12"/>
  <c r="N41" i="12"/>
  <c r="H41" i="12"/>
  <c r="E41" i="12"/>
  <c r="G41" i="12" s="1"/>
  <c r="N40" i="12"/>
  <c r="H40" i="12"/>
  <c r="G40" i="12"/>
  <c r="E40" i="12"/>
  <c r="N39" i="12"/>
  <c r="H39" i="12"/>
  <c r="E39" i="12"/>
  <c r="G39" i="12" s="1"/>
  <c r="N38" i="12"/>
  <c r="H38" i="12"/>
  <c r="G38" i="12"/>
  <c r="E38" i="12"/>
  <c r="N75" i="2"/>
  <c r="H75" i="2"/>
  <c r="E75" i="2"/>
  <c r="G75" i="2" s="1"/>
  <c r="N74" i="2"/>
  <c r="H74" i="2"/>
  <c r="E74" i="2"/>
  <c r="G74" i="2" s="1"/>
  <c r="N70" i="2"/>
  <c r="H70" i="2"/>
  <c r="E70" i="2"/>
  <c r="G70" i="2" s="1"/>
  <c r="N69" i="2"/>
  <c r="H69" i="2"/>
  <c r="E69" i="2"/>
  <c r="G69" i="2" s="1"/>
  <c r="N68" i="2"/>
  <c r="H68" i="2"/>
  <c r="E68" i="2"/>
  <c r="G68" i="2" s="1"/>
  <c r="N67" i="2"/>
  <c r="H67" i="2"/>
  <c r="E67" i="2"/>
  <c r="G67" i="2" s="1"/>
  <c r="N66" i="2"/>
  <c r="H66" i="2"/>
  <c r="E66" i="2"/>
  <c r="G66" i="2" s="1"/>
  <c r="N65" i="2"/>
  <c r="H65" i="2"/>
  <c r="G65" i="2"/>
  <c r="E65" i="2"/>
  <c r="N64" i="2"/>
  <c r="H64" i="2"/>
  <c r="E64" i="2"/>
  <c r="G64" i="2" s="1"/>
  <c r="N63" i="2"/>
  <c r="H63" i="2"/>
  <c r="E63" i="2"/>
  <c r="G63" i="2" s="1"/>
  <c r="N62" i="2"/>
  <c r="H62" i="2"/>
  <c r="E62" i="2"/>
  <c r="G62" i="2" s="1"/>
  <c r="N61" i="2"/>
  <c r="H61" i="2"/>
  <c r="E61" i="2"/>
  <c r="G61" i="2" s="1"/>
  <c r="N60" i="2"/>
  <c r="H60" i="2"/>
  <c r="E60" i="2"/>
  <c r="G60" i="2" s="1"/>
  <c r="N59" i="2"/>
  <c r="H59" i="2"/>
  <c r="E59" i="2"/>
  <c r="G59" i="2" s="1"/>
  <c r="N58" i="2"/>
  <c r="H58" i="2"/>
  <c r="E58" i="2"/>
  <c r="G58" i="2" s="1"/>
  <c r="N57" i="2"/>
  <c r="H57" i="2"/>
  <c r="G57" i="2"/>
  <c r="E57" i="2"/>
  <c r="N56" i="2"/>
  <c r="H56" i="2"/>
  <c r="G56" i="2"/>
  <c r="E56" i="2"/>
  <c r="N55" i="2"/>
  <c r="H55" i="2"/>
  <c r="E55" i="2"/>
  <c r="G55" i="2" s="1"/>
  <c r="N54" i="2"/>
  <c r="H54" i="2"/>
  <c r="E54" i="2"/>
  <c r="G54" i="2" s="1"/>
  <c r="N53" i="2"/>
  <c r="H53" i="2"/>
  <c r="G53" i="2"/>
  <c r="E53" i="2"/>
  <c r="N52" i="2"/>
  <c r="H52" i="2"/>
  <c r="G52" i="2"/>
  <c r="E52" i="2"/>
  <c r="N51" i="2"/>
  <c r="H51" i="2"/>
  <c r="E51" i="2"/>
  <c r="G51" i="2" s="1"/>
  <c r="N50" i="2"/>
  <c r="H50" i="2"/>
  <c r="E50" i="2"/>
  <c r="G50" i="2" s="1"/>
  <c r="N49" i="2"/>
  <c r="H49" i="2"/>
  <c r="G49" i="2"/>
  <c r="E49" i="2"/>
  <c r="N48" i="2"/>
  <c r="H48" i="2"/>
  <c r="G48" i="2"/>
  <c r="E48" i="2"/>
  <c r="N47" i="2"/>
  <c r="H47" i="2"/>
  <c r="E47" i="2"/>
  <c r="G47" i="2" s="1"/>
  <c r="N46" i="2"/>
  <c r="H46" i="2"/>
  <c r="E46" i="2"/>
  <c r="G46" i="2" s="1"/>
  <c r="N45" i="2"/>
  <c r="H45" i="2"/>
  <c r="G45" i="2"/>
  <c r="E45" i="2"/>
  <c r="N44" i="2"/>
  <c r="H44" i="2"/>
  <c r="G44" i="2"/>
  <c r="E44" i="2"/>
  <c r="N43" i="2"/>
  <c r="H43" i="2"/>
  <c r="E43" i="2"/>
  <c r="G43" i="2" s="1"/>
  <c r="N42" i="2"/>
  <c r="H42" i="2"/>
  <c r="E42" i="2"/>
  <c r="G42" i="2" s="1"/>
  <c r="N41" i="2"/>
  <c r="H41" i="2"/>
  <c r="E41" i="2"/>
  <c r="G41" i="2" s="1"/>
  <c r="N40" i="2"/>
  <c r="H40" i="2"/>
  <c r="E40" i="2"/>
  <c r="G40" i="2" s="1"/>
  <c r="N39" i="2"/>
  <c r="H39" i="2"/>
  <c r="E39" i="2"/>
  <c r="G39" i="2" s="1"/>
  <c r="N38" i="2"/>
  <c r="H38" i="2"/>
  <c r="E38" i="2"/>
  <c r="G38" i="2" s="1"/>
  <c r="N75" i="7"/>
  <c r="H75" i="7"/>
  <c r="E75" i="7"/>
  <c r="G75" i="7" s="1"/>
  <c r="N74" i="7"/>
  <c r="H74" i="7"/>
  <c r="E74" i="7"/>
  <c r="G74" i="7" s="1"/>
  <c r="N70" i="7"/>
  <c r="H70" i="7"/>
  <c r="E70" i="7"/>
  <c r="G70" i="7" s="1"/>
  <c r="N69" i="7"/>
  <c r="H69" i="7"/>
  <c r="G69" i="7"/>
  <c r="E69" i="7"/>
  <c r="N68" i="7"/>
  <c r="H68" i="7"/>
  <c r="G68" i="7"/>
  <c r="E68" i="7"/>
  <c r="N67" i="7"/>
  <c r="H67" i="7"/>
  <c r="E67" i="7"/>
  <c r="G67" i="7" s="1"/>
  <c r="N66" i="7"/>
  <c r="H66" i="7"/>
  <c r="E66" i="7"/>
  <c r="G66" i="7" s="1"/>
  <c r="N65" i="7"/>
  <c r="H65" i="7"/>
  <c r="G65" i="7"/>
  <c r="E65" i="7"/>
  <c r="N64" i="7"/>
  <c r="H64" i="7"/>
  <c r="G64" i="7"/>
  <c r="E64" i="7"/>
  <c r="N63" i="7"/>
  <c r="H63" i="7"/>
  <c r="E63" i="7"/>
  <c r="G63" i="7" s="1"/>
  <c r="N62" i="7"/>
  <c r="H62" i="7"/>
  <c r="E62" i="7"/>
  <c r="G62" i="7" s="1"/>
  <c r="N61" i="7"/>
  <c r="H61" i="7"/>
  <c r="G61" i="7"/>
  <c r="E61" i="7"/>
  <c r="N60" i="7"/>
  <c r="H60" i="7"/>
  <c r="G60" i="7"/>
  <c r="E60" i="7"/>
  <c r="N59" i="7"/>
  <c r="H59" i="7"/>
  <c r="E59" i="7"/>
  <c r="G59" i="7" s="1"/>
  <c r="N58" i="7"/>
  <c r="H58" i="7"/>
  <c r="E58" i="7"/>
  <c r="G58" i="7" s="1"/>
  <c r="N57" i="7"/>
  <c r="H57" i="7"/>
  <c r="G57" i="7"/>
  <c r="E57" i="7"/>
  <c r="N56" i="7"/>
  <c r="H56" i="7"/>
  <c r="G56" i="7"/>
  <c r="E56" i="7"/>
  <c r="N55" i="7"/>
  <c r="H55" i="7"/>
  <c r="E55" i="7"/>
  <c r="G55" i="7" s="1"/>
  <c r="N54" i="7"/>
  <c r="H54" i="7"/>
  <c r="E54" i="7"/>
  <c r="G54" i="7" s="1"/>
  <c r="N53" i="7"/>
  <c r="H53" i="7"/>
  <c r="G53" i="7"/>
  <c r="E53" i="7"/>
  <c r="N52" i="7"/>
  <c r="H52" i="7"/>
  <c r="G52" i="7"/>
  <c r="E52" i="7"/>
  <c r="N51" i="7"/>
  <c r="H51" i="7"/>
  <c r="E51" i="7"/>
  <c r="G51" i="7" s="1"/>
  <c r="N50" i="7"/>
  <c r="H50" i="7"/>
  <c r="E50" i="7"/>
  <c r="G50" i="7" s="1"/>
  <c r="N49" i="7"/>
  <c r="H49" i="7"/>
  <c r="G49" i="7"/>
  <c r="E49" i="7"/>
  <c r="N48" i="7"/>
  <c r="H48" i="7"/>
  <c r="G48" i="7"/>
  <c r="E48" i="7"/>
  <c r="N47" i="7"/>
  <c r="H47" i="7"/>
  <c r="E47" i="7"/>
  <c r="G47" i="7" s="1"/>
  <c r="N46" i="7"/>
  <c r="H46" i="7"/>
  <c r="E46" i="7"/>
  <c r="G46" i="7" s="1"/>
  <c r="N45" i="7"/>
  <c r="H45" i="7"/>
  <c r="G45" i="7"/>
  <c r="E45" i="7"/>
  <c r="N44" i="7"/>
  <c r="H44" i="7"/>
  <c r="G44" i="7"/>
  <c r="E44" i="7"/>
  <c r="N43" i="7"/>
  <c r="H43" i="7"/>
  <c r="G43" i="7"/>
  <c r="E43" i="7"/>
  <c r="N42" i="7"/>
  <c r="H42" i="7"/>
  <c r="E42" i="7"/>
  <c r="G42" i="7" s="1"/>
  <c r="N41" i="7"/>
  <c r="H41" i="7"/>
  <c r="G41" i="7"/>
  <c r="E41" i="7"/>
  <c r="N40" i="7"/>
  <c r="H40" i="7"/>
  <c r="E40" i="7"/>
  <c r="G40" i="7" s="1"/>
  <c r="N39" i="7"/>
  <c r="H39" i="7"/>
  <c r="G39" i="7"/>
  <c r="E39" i="7"/>
  <c r="N38" i="7"/>
  <c r="H38" i="7"/>
  <c r="E38" i="7"/>
  <c r="G38" i="7" s="1"/>
  <c r="N75" i="8"/>
  <c r="H75" i="8"/>
  <c r="E75" i="8"/>
  <c r="G75" i="8" s="1"/>
  <c r="N74" i="8"/>
  <c r="H74" i="8"/>
  <c r="G74" i="8"/>
  <c r="E74" i="8"/>
  <c r="N73" i="8"/>
  <c r="H73" i="8"/>
  <c r="E73" i="8"/>
  <c r="G73" i="8" s="1"/>
  <c r="N72" i="8"/>
  <c r="H72" i="8"/>
  <c r="E72" i="8"/>
  <c r="G72" i="8" s="1"/>
  <c r="N71" i="8"/>
  <c r="H71" i="8"/>
  <c r="E71" i="8"/>
  <c r="G71" i="8" s="1"/>
  <c r="N70" i="8"/>
  <c r="H70" i="8"/>
  <c r="E70" i="8"/>
  <c r="G70" i="8" s="1"/>
  <c r="N69" i="8"/>
  <c r="H69" i="8"/>
  <c r="E69" i="8"/>
  <c r="G69" i="8" s="1"/>
  <c r="N68" i="8"/>
  <c r="H68" i="8"/>
  <c r="E68" i="8"/>
  <c r="G68" i="8" s="1"/>
  <c r="N67" i="8"/>
  <c r="H67" i="8"/>
  <c r="G67" i="8"/>
  <c r="E67" i="8"/>
  <c r="N66" i="8"/>
  <c r="H66" i="8"/>
  <c r="E66" i="8"/>
  <c r="G66" i="8" s="1"/>
  <c r="N65" i="8"/>
  <c r="H65" i="8"/>
  <c r="E65" i="8"/>
  <c r="G65" i="8" s="1"/>
  <c r="N64" i="8"/>
  <c r="H64" i="8"/>
  <c r="E64" i="8"/>
  <c r="G64" i="8" s="1"/>
  <c r="N63" i="8"/>
  <c r="H63" i="8"/>
  <c r="E63" i="8"/>
  <c r="G63" i="8" s="1"/>
  <c r="N62" i="8"/>
  <c r="H62" i="8"/>
  <c r="E62" i="8"/>
  <c r="G62" i="8" s="1"/>
  <c r="N61" i="8"/>
  <c r="H61" i="8"/>
  <c r="E61" i="8"/>
  <c r="G61" i="8" s="1"/>
  <c r="N60" i="8"/>
  <c r="H60" i="8"/>
  <c r="E60" i="8"/>
  <c r="G60" i="8" s="1"/>
  <c r="N59" i="8"/>
  <c r="H59" i="8"/>
  <c r="G59" i="8"/>
  <c r="E59" i="8"/>
  <c r="N58" i="8"/>
  <c r="H58" i="8"/>
  <c r="E58" i="8"/>
  <c r="G58" i="8" s="1"/>
  <c r="N57" i="8"/>
  <c r="H57" i="8"/>
  <c r="E57" i="8"/>
  <c r="G57" i="8" s="1"/>
  <c r="N56" i="8"/>
  <c r="H56" i="8"/>
  <c r="E56" i="8"/>
  <c r="G56" i="8" s="1"/>
  <c r="N55" i="8"/>
  <c r="H55" i="8"/>
  <c r="E55" i="8"/>
  <c r="G55" i="8" s="1"/>
  <c r="N54" i="8"/>
  <c r="H54" i="8"/>
  <c r="E54" i="8"/>
  <c r="G54" i="8" s="1"/>
  <c r="N53" i="8"/>
  <c r="H53" i="8"/>
  <c r="E53" i="8"/>
  <c r="G53" i="8" s="1"/>
  <c r="N52" i="8"/>
  <c r="H52" i="8"/>
  <c r="G52" i="8"/>
  <c r="E52" i="8"/>
  <c r="N51" i="8"/>
  <c r="H51" i="8"/>
  <c r="E51" i="8"/>
  <c r="G51" i="8" s="1"/>
  <c r="N50" i="8"/>
  <c r="H50" i="8"/>
  <c r="E50" i="8"/>
  <c r="G50" i="8" s="1"/>
  <c r="N49" i="8"/>
  <c r="H49" i="8"/>
  <c r="E49" i="8"/>
  <c r="G49" i="8" s="1"/>
  <c r="N48" i="8"/>
  <c r="H48" i="8"/>
  <c r="G48" i="8"/>
  <c r="E48" i="8"/>
  <c r="N47" i="8"/>
  <c r="H47" i="8"/>
  <c r="E47" i="8"/>
  <c r="G47" i="8" s="1"/>
  <c r="N46" i="8"/>
  <c r="H46" i="8"/>
  <c r="E46" i="8"/>
  <c r="G46" i="8" s="1"/>
  <c r="N45" i="8"/>
  <c r="H45" i="8"/>
  <c r="E45" i="8"/>
  <c r="G45" i="8" s="1"/>
  <c r="N44" i="8"/>
  <c r="H44" i="8"/>
  <c r="G44" i="8"/>
  <c r="E44" i="8"/>
  <c r="N43" i="8"/>
  <c r="H43" i="8"/>
  <c r="E43" i="8"/>
  <c r="G43" i="8" s="1"/>
  <c r="N42" i="8"/>
  <c r="H42" i="8"/>
  <c r="E42" i="8"/>
  <c r="G42" i="8" s="1"/>
  <c r="N41" i="8"/>
  <c r="H41" i="8"/>
  <c r="E41" i="8"/>
  <c r="G41" i="8" s="1"/>
  <c r="N40" i="8"/>
  <c r="H40" i="8"/>
  <c r="G40" i="8"/>
  <c r="E40" i="8"/>
  <c r="N39" i="8"/>
  <c r="H39" i="8"/>
  <c r="E39" i="8"/>
  <c r="G39" i="8" s="1"/>
  <c r="N38" i="8"/>
  <c r="H38" i="8"/>
  <c r="E38" i="8"/>
  <c r="G38" i="8" s="1"/>
  <c r="N35" i="9"/>
  <c r="N75" i="1"/>
  <c r="H75" i="1"/>
  <c r="G75" i="1"/>
  <c r="E75" i="1"/>
  <c r="N74" i="1"/>
  <c r="H74" i="1"/>
  <c r="E74" i="1"/>
  <c r="G74" i="1" s="1"/>
  <c r="N73" i="1"/>
  <c r="H73" i="1"/>
  <c r="E73" i="1"/>
  <c r="G73" i="1" s="1"/>
  <c r="N72" i="1"/>
  <c r="H72" i="1"/>
  <c r="E72" i="1"/>
  <c r="G72" i="1" s="1"/>
  <c r="N71" i="1"/>
  <c r="H71" i="1"/>
  <c r="E71" i="1"/>
  <c r="G71" i="1" s="1"/>
  <c r="N70" i="1"/>
  <c r="H70" i="1"/>
  <c r="E70" i="1"/>
  <c r="G70" i="1" s="1"/>
  <c r="N69" i="1"/>
  <c r="H69" i="1"/>
  <c r="E69" i="1"/>
  <c r="G69" i="1" s="1"/>
  <c r="N68" i="1"/>
  <c r="H68" i="1"/>
  <c r="E68" i="1"/>
  <c r="G68" i="1" s="1"/>
  <c r="N67" i="1"/>
  <c r="H67" i="1"/>
  <c r="E67" i="1"/>
  <c r="G67" i="1" s="1"/>
  <c r="N66" i="1"/>
  <c r="H66" i="1"/>
  <c r="E66" i="1"/>
  <c r="G66" i="1" s="1"/>
  <c r="N65" i="1"/>
  <c r="H65" i="1"/>
  <c r="E65" i="1"/>
  <c r="G65" i="1" s="1"/>
  <c r="N64" i="1"/>
  <c r="H64" i="1"/>
  <c r="E64" i="1"/>
  <c r="G64" i="1" s="1"/>
  <c r="N63" i="1"/>
  <c r="H63" i="1"/>
  <c r="E63" i="1"/>
  <c r="G63" i="1" s="1"/>
  <c r="N62" i="1"/>
  <c r="H62" i="1"/>
  <c r="G62" i="1"/>
  <c r="E62" i="1"/>
  <c r="N61" i="1"/>
  <c r="H61" i="1"/>
  <c r="E61" i="1"/>
  <c r="G61" i="1" s="1"/>
  <c r="N60" i="1"/>
  <c r="H60" i="1"/>
  <c r="E60" i="1"/>
  <c r="G60" i="1" s="1"/>
  <c r="N59" i="1"/>
  <c r="H59" i="1"/>
  <c r="E59" i="1"/>
  <c r="G59" i="1" s="1"/>
  <c r="N58" i="1"/>
  <c r="H58" i="1"/>
  <c r="E58" i="1"/>
  <c r="G58" i="1" s="1"/>
  <c r="N57" i="1"/>
  <c r="H57" i="1"/>
  <c r="G57" i="1"/>
  <c r="E57" i="1"/>
  <c r="N56" i="1"/>
  <c r="H56" i="1"/>
  <c r="E56" i="1"/>
  <c r="G56" i="1" s="1"/>
  <c r="N55" i="1"/>
  <c r="H55" i="1"/>
  <c r="E55" i="1"/>
  <c r="G55" i="1" s="1"/>
  <c r="N54" i="1"/>
  <c r="H54" i="1"/>
  <c r="E54" i="1"/>
  <c r="G54" i="1" s="1"/>
  <c r="N53" i="1"/>
  <c r="H53" i="1"/>
  <c r="E53" i="1"/>
  <c r="G53" i="1" s="1"/>
  <c r="N52" i="1"/>
  <c r="H52" i="1"/>
  <c r="G52" i="1"/>
  <c r="E52" i="1"/>
  <c r="N51" i="1"/>
  <c r="H51" i="1"/>
  <c r="E51" i="1"/>
  <c r="G51" i="1" s="1"/>
  <c r="N50" i="1"/>
  <c r="H50" i="1"/>
  <c r="E50" i="1"/>
  <c r="G50" i="1" s="1"/>
  <c r="N49" i="1"/>
  <c r="H49" i="1"/>
  <c r="E49" i="1"/>
  <c r="G49" i="1" s="1"/>
  <c r="N48" i="1"/>
  <c r="H48" i="1"/>
  <c r="G48" i="1"/>
  <c r="E48" i="1"/>
  <c r="N47" i="1"/>
  <c r="H47" i="1"/>
  <c r="E47" i="1"/>
  <c r="G47" i="1" s="1"/>
  <c r="N46" i="1"/>
  <c r="H46" i="1"/>
  <c r="E46" i="1"/>
  <c r="G46" i="1" s="1"/>
  <c r="N45" i="1"/>
  <c r="H45" i="1"/>
  <c r="G45" i="1"/>
  <c r="E45" i="1"/>
  <c r="N44" i="1"/>
  <c r="H44" i="1"/>
  <c r="E44" i="1"/>
  <c r="G44" i="1" s="1"/>
  <c r="N43" i="1"/>
  <c r="H43" i="1"/>
  <c r="E43" i="1"/>
  <c r="G43" i="1" s="1"/>
  <c r="N42" i="1"/>
  <c r="H42" i="1"/>
  <c r="E42" i="1"/>
  <c r="G42" i="1" s="1"/>
  <c r="N41" i="1"/>
  <c r="H41" i="1"/>
  <c r="G41" i="1"/>
  <c r="E41" i="1"/>
  <c r="N40" i="1"/>
  <c r="H40" i="1"/>
  <c r="E40" i="1"/>
  <c r="G40" i="1" s="1"/>
  <c r="N39" i="1"/>
  <c r="H39" i="1"/>
  <c r="E39" i="1"/>
  <c r="G39" i="1" s="1"/>
  <c r="N38" i="1"/>
  <c r="H38" i="1"/>
  <c r="E38" i="1"/>
  <c r="G38" i="1" s="1"/>
  <c r="C1" i="6" l="1"/>
  <c r="P1" i="6"/>
  <c r="C2" i="6"/>
  <c r="C3" i="6"/>
  <c r="I30" i="6" s="1"/>
  <c r="C4" i="6"/>
  <c r="E11" i="6"/>
  <c r="G11" i="6"/>
  <c r="H11" i="6"/>
  <c r="N11" i="6"/>
  <c r="E12" i="6"/>
  <c r="G12" i="6"/>
  <c r="H12" i="6"/>
  <c r="N12" i="6"/>
  <c r="E13" i="6"/>
  <c r="G13" i="6" s="1"/>
  <c r="H13" i="6"/>
  <c r="N13" i="6"/>
  <c r="E14" i="6"/>
  <c r="G14" i="6"/>
  <c r="H14" i="6"/>
  <c r="N14" i="6"/>
  <c r="E15" i="6"/>
  <c r="G15" i="6"/>
  <c r="H15" i="6"/>
  <c r="N15" i="6"/>
  <c r="E16" i="6"/>
  <c r="G16" i="6" s="1"/>
  <c r="H16" i="6"/>
  <c r="N16" i="6"/>
  <c r="E17" i="6"/>
  <c r="G17" i="6" s="1"/>
  <c r="H17" i="6"/>
  <c r="N17" i="6"/>
  <c r="E18" i="6"/>
  <c r="G18" i="6" s="1"/>
  <c r="H18" i="6"/>
  <c r="N18" i="6"/>
  <c r="E19" i="6"/>
  <c r="G19" i="6" s="1"/>
  <c r="H19" i="6"/>
  <c r="N19" i="6"/>
  <c r="E20" i="6"/>
  <c r="G20" i="6" s="1"/>
  <c r="H20" i="6"/>
  <c r="N20" i="6"/>
  <c r="E21" i="6"/>
  <c r="G21" i="6" s="1"/>
  <c r="H21" i="6"/>
  <c r="N21" i="6"/>
  <c r="E22" i="6"/>
  <c r="G22" i="6" s="1"/>
  <c r="H22" i="6"/>
  <c r="N22" i="6"/>
  <c r="E23" i="6"/>
  <c r="G23" i="6" s="1"/>
  <c r="H23" i="6"/>
  <c r="N23" i="6"/>
  <c r="E24" i="6"/>
  <c r="G24" i="6" s="1"/>
  <c r="H24" i="6"/>
  <c r="N24" i="6"/>
  <c r="E25" i="6"/>
  <c r="G25" i="6" s="1"/>
  <c r="H25" i="6"/>
  <c r="N25" i="6"/>
  <c r="E26" i="6"/>
  <c r="G26" i="6" s="1"/>
  <c r="H26" i="6"/>
  <c r="N26" i="6"/>
  <c r="E27" i="6"/>
  <c r="G27" i="6" s="1"/>
  <c r="H27" i="6"/>
  <c r="N27" i="6"/>
  <c r="E28" i="6"/>
  <c r="G28" i="6"/>
  <c r="H28" i="6"/>
  <c r="N28" i="6"/>
  <c r="E29" i="6"/>
  <c r="G29" i="6" s="1"/>
  <c r="H29" i="6"/>
  <c r="N29" i="6"/>
  <c r="E30" i="6"/>
  <c r="G30" i="6" s="1"/>
  <c r="H30" i="6"/>
  <c r="N30" i="6"/>
  <c r="E31" i="6"/>
  <c r="G31" i="6"/>
  <c r="H31" i="6"/>
  <c r="N31" i="6"/>
  <c r="E32" i="6"/>
  <c r="G32" i="6" s="1"/>
  <c r="H32" i="6"/>
  <c r="N32" i="6"/>
  <c r="E33" i="6"/>
  <c r="G33" i="6" s="1"/>
  <c r="H33" i="6"/>
  <c r="N33" i="6"/>
  <c r="E34" i="6"/>
  <c r="G34" i="6"/>
  <c r="H34" i="6"/>
  <c r="N34" i="6"/>
  <c r="E35" i="6"/>
  <c r="G35" i="6" s="1"/>
  <c r="H35" i="6"/>
  <c r="N35" i="6"/>
  <c r="E36" i="6"/>
  <c r="G36" i="6" s="1"/>
  <c r="H36" i="6"/>
  <c r="N36" i="6"/>
  <c r="E37" i="6"/>
  <c r="G37" i="6" s="1"/>
  <c r="H37" i="6"/>
  <c r="N37" i="6"/>
  <c r="E76" i="6"/>
  <c r="G76" i="6" s="1"/>
  <c r="H76" i="6"/>
  <c r="N76" i="6"/>
  <c r="P78" i="6"/>
  <c r="Q78" i="6"/>
  <c r="C1" i="11"/>
  <c r="P1" i="11"/>
  <c r="C2" i="11"/>
  <c r="C3" i="11"/>
  <c r="C4" i="11"/>
  <c r="E11" i="11"/>
  <c r="G11" i="11"/>
  <c r="H11" i="11"/>
  <c r="N11" i="11"/>
  <c r="E12" i="11"/>
  <c r="H12" i="11"/>
  <c r="N12" i="11"/>
  <c r="E13" i="11"/>
  <c r="G13" i="11"/>
  <c r="H13" i="11"/>
  <c r="N13" i="11"/>
  <c r="E14" i="11"/>
  <c r="G14" i="11"/>
  <c r="H14" i="11"/>
  <c r="N14" i="11"/>
  <c r="E15" i="11"/>
  <c r="G15" i="11" s="1"/>
  <c r="H15" i="11"/>
  <c r="N15" i="11"/>
  <c r="E16" i="11"/>
  <c r="G16" i="11" s="1"/>
  <c r="H16" i="11"/>
  <c r="N16" i="11"/>
  <c r="E17" i="11"/>
  <c r="G17" i="11"/>
  <c r="H17" i="11"/>
  <c r="N17" i="11"/>
  <c r="E18" i="11"/>
  <c r="G18" i="11"/>
  <c r="H18" i="11"/>
  <c r="N18" i="11"/>
  <c r="E19" i="11"/>
  <c r="G19" i="11"/>
  <c r="H19" i="11"/>
  <c r="N19" i="11"/>
  <c r="E20" i="11"/>
  <c r="G20" i="11" s="1"/>
  <c r="H20" i="11"/>
  <c r="N20" i="11"/>
  <c r="E21" i="11"/>
  <c r="G21" i="11"/>
  <c r="H21" i="11"/>
  <c r="N21" i="11"/>
  <c r="E22" i="11"/>
  <c r="G22" i="11"/>
  <c r="H22" i="11"/>
  <c r="N22" i="11"/>
  <c r="E23" i="11"/>
  <c r="G23" i="11" s="1"/>
  <c r="H23" i="11"/>
  <c r="N23" i="11"/>
  <c r="E24" i="11"/>
  <c r="G24" i="11" s="1"/>
  <c r="H24" i="11"/>
  <c r="N24" i="11"/>
  <c r="E25" i="11"/>
  <c r="G25" i="11" s="1"/>
  <c r="H25" i="11"/>
  <c r="N25" i="11"/>
  <c r="E26" i="11"/>
  <c r="G26" i="11" s="1"/>
  <c r="H26" i="11"/>
  <c r="N26" i="11"/>
  <c r="E27" i="11"/>
  <c r="G27" i="11" s="1"/>
  <c r="H27" i="11"/>
  <c r="N27" i="11"/>
  <c r="E28" i="11"/>
  <c r="G28" i="11" s="1"/>
  <c r="H28" i="11"/>
  <c r="N28" i="11"/>
  <c r="E29" i="11"/>
  <c r="G29" i="11"/>
  <c r="H29" i="11"/>
  <c r="N29" i="11"/>
  <c r="E30" i="11"/>
  <c r="G30" i="11" s="1"/>
  <c r="H30" i="11"/>
  <c r="N30" i="11"/>
  <c r="E31" i="11"/>
  <c r="G31" i="11" s="1"/>
  <c r="H31" i="11"/>
  <c r="N31" i="11"/>
  <c r="E32" i="11"/>
  <c r="G32" i="11" s="1"/>
  <c r="H32" i="11"/>
  <c r="N32" i="11"/>
  <c r="E33" i="11"/>
  <c r="G33" i="11" s="1"/>
  <c r="H33" i="11"/>
  <c r="N33" i="11"/>
  <c r="E34" i="11"/>
  <c r="G34" i="11" s="1"/>
  <c r="H34" i="11"/>
  <c r="N34" i="11"/>
  <c r="E35" i="11"/>
  <c r="G35" i="11" s="1"/>
  <c r="H35" i="11"/>
  <c r="N35" i="11"/>
  <c r="E36" i="11"/>
  <c r="G36" i="11" s="1"/>
  <c r="H36" i="11"/>
  <c r="N36" i="11"/>
  <c r="E37" i="11"/>
  <c r="G37" i="11" s="1"/>
  <c r="H37" i="11"/>
  <c r="N37" i="11"/>
  <c r="E76" i="11"/>
  <c r="G76" i="11"/>
  <c r="H76" i="11"/>
  <c r="N76" i="11"/>
  <c r="P78" i="11"/>
  <c r="Q78" i="11"/>
  <c r="C1" i="2"/>
  <c r="P1" i="2"/>
  <c r="C2" i="2"/>
  <c r="C3" i="2"/>
  <c r="C4" i="2"/>
  <c r="J11" i="2" s="1"/>
  <c r="E11" i="2"/>
  <c r="G11" i="2" s="1"/>
  <c r="H11" i="2"/>
  <c r="I11" i="2"/>
  <c r="N11" i="2"/>
  <c r="E12" i="2"/>
  <c r="G12" i="2"/>
  <c r="H12" i="2"/>
  <c r="N12" i="2"/>
  <c r="E13" i="2"/>
  <c r="G13" i="2"/>
  <c r="H13" i="2"/>
  <c r="N13" i="2"/>
  <c r="E14" i="2"/>
  <c r="G14" i="2" s="1"/>
  <c r="H14" i="2"/>
  <c r="N14" i="2"/>
  <c r="E15" i="2"/>
  <c r="G15" i="2" s="1"/>
  <c r="H15" i="2"/>
  <c r="N15" i="2"/>
  <c r="E16" i="2"/>
  <c r="G16" i="2"/>
  <c r="H16" i="2"/>
  <c r="N16" i="2"/>
  <c r="E17" i="2"/>
  <c r="G17" i="2"/>
  <c r="H17" i="2"/>
  <c r="N17" i="2"/>
  <c r="E18" i="2"/>
  <c r="G18" i="2"/>
  <c r="H18" i="2"/>
  <c r="N18" i="2"/>
  <c r="E19" i="2"/>
  <c r="G19" i="2" s="1"/>
  <c r="H19" i="2"/>
  <c r="N19" i="2"/>
  <c r="E20" i="2"/>
  <c r="G20" i="2"/>
  <c r="H20" i="2"/>
  <c r="N20" i="2"/>
  <c r="E21" i="2"/>
  <c r="G21" i="2"/>
  <c r="H21" i="2"/>
  <c r="N21" i="2"/>
  <c r="E22" i="2"/>
  <c r="G22" i="2" s="1"/>
  <c r="H22" i="2"/>
  <c r="N22" i="2"/>
  <c r="E23" i="2"/>
  <c r="G23" i="2" s="1"/>
  <c r="H23" i="2"/>
  <c r="N23" i="2"/>
  <c r="E24" i="2"/>
  <c r="G24" i="2" s="1"/>
  <c r="H24" i="2"/>
  <c r="N24" i="2"/>
  <c r="E25" i="2"/>
  <c r="G25" i="2" s="1"/>
  <c r="H25" i="2"/>
  <c r="N25" i="2"/>
  <c r="E26" i="2"/>
  <c r="G26" i="2" s="1"/>
  <c r="H26" i="2"/>
  <c r="N26" i="2"/>
  <c r="E27" i="2"/>
  <c r="G27" i="2" s="1"/>
  <c r="H27" i="2"/>
  <c r="N27" i="2"/>
  <c r="E28" i="2"/>
  <c r="G28" i="2" s="1"/>
  <c r="H28" i="2"/>
  <c r="N28" i="2"/>
  <c r="E29" i="2"/>
  <c r="G29" i="2" s="1"/>
  <c r="H29" i="2"/>
  <c r="N29" i="2"/>
  <c r="E30" i="2"/>
  <c r="G30" i="2" s="1"/>
  <c r="H30" i="2"/>
  <c r="N30" i="2"/>
  <c r="E31" i="2"/>
  <c r="G31" i="2" s="1"/>
  <c r="H31" i="2"/>
  <c r="N31" i="2"/>
  <c r="E32" i="2"/>
  <c r="G32" i="2" s="1"/>
  <c r="H32" i="2"/>
  <c r="N32" i="2"/>
  <c r="E33" i="2"/>
  <c r="G33" i="2" s="1"/>
  <c r="H33" i="2"/>
  <c r="N33" i="2"/>
  <c r="E34" i="2"/>
  <c r="G34" i="2" s="1"/>
  <c r="H34" i="2"/>
  <c r="N34" i="2"/>
  <c r="E35" i="2"/>
  <c r="G35" i="2" s="1"/>
  <c r="H35" i="2"/>
  <c r="N35" i="2"/>
  <c r="E36" i="2"/>
  <c r="G36" i="2" s="1"/>
  <c r="H36" i="2"/>
  <c r="N36" i="2"/>
  <c r="E37" i="2"/>
  <c r="G37" i="2" s="1"/>
  <c r="H37" i="2"/>
  <c r="N37" i="2"/>
  <c r="E76" i="2"/>
  <c r="G76" i="2" s="1"/>
  <c r="H76" i="2"/>
  <c r="N76" i="2"/>
  <c r="P78" i="2"/>
  <c r="Q78" i="2"/>
  <c r="C1" i="8"/>
  <c r="P1" i="8"/>
  <c r="C2" i="8"/>
  <c r="C3" i="8"/>
  <c r="C4" i="8"/>
  <c r="J17" i="8" s="1"/>
  <c r="E11" i="8"/>
  <c r="G11" i="8"/>
  <c r="H11" i="8"/>
  <c r="N11" i="8"/>
  <c r="E12" i="8"/>
  <c r="G12" i="8" s="1"/>
  <c r="H12" i="8"/>
  <c r="N12" i="8"/>
  <c r="E13" i="8"/>
  <c r="G13" i="8" s="1"/>
  <c r="H13" i="8"/>
  <c r="N13" i="8"/>
  <c r="E14" i="8"/>
  <c r="H14" i="8"/>
  <c r="N14" i="8"/>
  <c r="E15" i="8"/>
  <c r="G15" i="8"/>
  <c r="H15" i="8"/>
  <c r="N15" i="8"/>
  <c r="G16" i="8"/>
  <c r="H16" i="8"/>
  <c r="N16" i="8"/>
  <c r="E17" i="8"/>
  <c r="G17" i="8"/>
  <c r="H17" i="8"/>
  <c r="N17" i="8"/>
  <c r="E18" i="8"/>
  <c r="G18" i="8" s="1"/>
  <c r="H18" i="8"/>
  <c r="N18" i="8"/>
  <c r="E19" i="8"/>
  <c r="G19" i="8"/>
  <c r="H19" i="8"/>
  <c r="N19" i="8"/>
  <c r="E20" i="8"/>
  <c r="G20" i="8"/>
  <c r="H20" i="8"/>
  <c r="N20" i="8"/>
  <c r="E21" i="8"/>
  <c r="G21" i="8" s="1"/>
  <c r="H21" i="8"/>
  <c r="N21" i="8"/>
  <c r="E22" i="8"/>
  <c r="G22" i="8" s="1"/>
  <c r="H22" i="8"/>
  <c r="N22" i="8"/>
  <c r="E23" i="8"/>
  <c r="G23" i="8" s="1"/>
  <c r="H23" i="8"/>
  <c r="N23" i="8"/>
  <c r="E24" i="8"/>
  <c r="G24" i="8" s="1"/>
  <c r="H24" i="8"/>
  <c r="N24" i="8"/>
  <c r="E25" i="8"/>
  <c r="G25" i="8" s="1"/>
  <c r="H25" i="8"/>
  <c r="N25" i="8"/>
  <c r="E26" i="8"/>
  <c r="G26" i="8" s="1"/>
  <c r="H26" i="8"/>
  <c r="N26" i="8"/>
  <c r="E27" i="8"/>
  <c r="G27" i="8" s="1"/>
  <c r="H27" i="8"/>
  <c r="N27" i="8"/>
  <c r="E28" i="8"/>
  <c r="G28" i="8" s="1"/>
  <c r="H28" i="8"/>
  <c r="N28" i="8"/>
  <c r="E29" i="8"/>
  <c r="G29" i="8" s="1"/>
  <c r="H29" i="8"/>
  <c r="N29" i="8"/>
  <c r="E30" i="8"/>
  <c r="G30" i="8" s="1"/>
  <c r="H30" i="8"/>
  <c r="N30" i="8"/>
  <c r="E31" i="8"/>
  <c r="G31" i="8" s="1"/>
  <c r="H31" i="8"/>
  <c r="N31" i="8"/>
  <c r="E32" i="8"/>
  <c r="G32" i="8" s="1"/>
  <c r="H32" i="8"/>
  <c r="N32" i="8"/>
  <c r="E33" i="8"/>
  <c r="G33" i="8" s="1"/>
  <c r="H33" i="8"/>
  <c r="N33" i="8"/>
  <c r="E34" i="8"/>
  <c r="G34" i="8" s="1"/>
  <c r="H34" i="8"/>
  <c r="N34" i="8"/>
  <c r="E35" i="8"/>
  <c r="G35" i="8" s="1"/>
  <c r="H35" i="8"/>
  <c r="N35" i="8"/>
  <c r="E36" i="8"/>
  <c r="G36" i="8" s="1"/>
  <c r="H36" i="8"/>
  <c r="N36" i="8"/>
  <c r="E37" i="8"/>
  <c r="G37" i="8" s="1"/>
  <c r="H37" i="8"/>
  <c r="N37" i="8"/>
  <c r="E76" i="8"/>
  <c r="G76" i="8" s="1"/>
  <c r="H76" i="8"/>
  <c r="N76" i="8"/>
  <c r="P78" i="8"/>
  <c r="Q78" i="8"/>
  <c r="C1" i="1"/>
  <c r="C2" i="1"/>
  <c r="C3" i="1"/>
  <c r="C4" i="1"/>
  <c r="J13" i="1" s="1"/>
  <c r="E11" i="1"/>
  <c r="H11" i="1"/>
  <c r="N11" i="1"/>
  <c r="O11" i="1" s="1"/>
  <c r="E12" i="1"/>
  <c r="G12" i="1" s="1"/>
  <c r="H12" i="1"/>
  <c r="N12" i="1"/>
  <c r="E13" i="1"/>
  <c r="H13" i="1"/>
  <c r="N13" i="1"/>
  <c r="E14" i="1"/>
  <c r="G14" i="1" s="1"/>
  <c r="H14" i="1"/>
  <c r="N14" i="1"/>
  <c r="E15" i="1"/>
  <c r="G15" i="1" s="1"/>
  <c r="H15" i="1"/>
  <c r="N15" i="1"/>
  <c r="E16" i="1"/>
  <c r="G16" i="1" s="1"/>
  <c r="H16" i="1"/>
  <c r="N16" i="1"/>
  <c r="E17" i="1"/>
  <c r="G17" i="1" s="1"/>
  <c r="H17" i="1"/>
  <c r="N17" i="1"/>
  <c r="E18" i="1"/>
  <c r="G18" i="1" s="1"/>
  <c r="H18" i="1"/>
  <c r="N18" i="1"/>
  <c r="E19" i="1"/>
  <c r="G19" i="1" s="1"/>
  <c r="H19" i="1"/>
  <c r="N19" i="1"/>
  <c r="E20" i="1"/>
  <c r="G20" i="1" s="1"/>
  <c r="H20" i="1"/>
  <c r="N20" i="1"/>
  <c r="E21" i="1"/>
  <c r="G21" i="1" s="1"/>
  <c r="H21" i="1"/>
  <c r="N21" i="1"/>
  <c r="E22" i="1"/>
  <c r="G22" i="1"/>
  <c r="H22" i="1"/>
  <c r="N22" i="1"/>
  <c r="E23" i="1"/>
  <c r="G23" i="1" s="1"/>
  <c r="H23" i="1"/>
  <c r="N23" i="1"/>
  <c r="E24" i="1"/>
  <c r="G24" i="1" s="1"/>
  <c r="H24" i="1"/>
  <c r="N24" i="1"/>
  <c r="E25" i="1"/>
  <c r="G25" i="1" s="1"/>
  <c r="H25" i="1"/>
  <c r="N25" i="1"/>
  <c r="E26" i="1"/>
  <c r="G26" i="1" s="1"/>
  <c r="H26" i="1"/>
  <c r="N26" i="1"/>
  <c r="E27" i="1"/>
  <c r="G27" i="1" s="1"/>
  <c r="H27" i="1"/>
  <c r="N27" i="1"/>
  <c r="E28" i="1"/>
  <c r="G28" i="1" s="1"/>
  <c r="H28" i="1"/>
  <c r="N28" i="1"/>
  <c r="E29" i="1"/>
  <c r="G29" i="1" s="1"/>
  <c r="H29" i="1"/>
  <c r="N29" i="1"/>
  <c r="E30" i="1"/>
  <c r="G30" i="1" s="1"/>
  <c r="H30" i="1"/>
  <c r="N30" i="1"/>
  <c r="E31" i="1"/>
  <c r="G31" i="1" s="1"/>
  <c r="H31" i="1"/>
  <c r="N31" i="1"/>
  <c r="E32" i="1"/>
  <c r="G32" i="1"/>
  <c r="H32" i="1"/>
  <c r="N32" i="1"/>
  <c r="E33" i="1"/>
  <c r="G33" i="1" s="1"/>
  <c r="H33" i="1"/>
  <c r="N33" i="1"/>
  <c r="E34" i="1"/>
  <c r="G34" i="1" s="1"/>
  <c r="H34" i="1"/>
  <c r="N34" i="1"/>
  <c r="E35" i="1"/>
  <c r="G35" i="1" s="1"/>
  <c r="H35" i="1"/>
  <c r="N35" i="1"/>
  <c r="E36" i="1"/>
  <c r="G36" i="1" s="1"/>
  <c r="H36" i="1"/>
  <c r="N36" i="1"/>
  <c r="E37" i="1"/>
  <c r="G37" i="1" s="1"/>
  <c r="H37" i="1"/>
  <c r="N37" i="1"/>
  <c r="E76" i="1"/>
  <c r="G76" i="1" s="1"/>
  <c r="H76" i="1"/>
  <c r="N76" i="1"/>
  <c r="P78" i="1"/>
  <c r="Q78" i="1"/>
  <c r="C1" i="3"/>
  <c r="P1" i="3"/>
  <c r="C2" i="3"/>
  <c r="C3" i="3"/>
  <c r="I11" i="3" s="1"/>
  <c r="C4" i="3"/>
  <c r="J12" i="3" s="1"/>
  <c r="E11" i="3"/>
  <c r="G11" i="3" s="1"/>
  <c r="H11" i="3"/>
  <c r="N11" i="3"/>
  <c r="E12" i="3"/>
  <c r="H12" i="3"/>
  <c r="N12" i="3"/>
  <c r="E13" i="3"/>
  <c r="G13" i="3" s="1"/>
  <c r="H13" i="3"/>
  <c r="N13" i="3"/>
  <c r="E14" i="3"/>
  <c r="G14" i="3" s="1"/>
  <c r="H14" i="3"/>
  <c r="N14" i="3"/>
  <c r="E15" i="3"/>
  <c r="G15" i="3" s="1"/>
  <c r="H15" i="3"/>
  <c r="N15" i="3"/>
  <c r="E16" i="3"/>
  <c r="G16" i="3" s="1"/>
  <c r="H16" i="3"/>
  <c r="N16" i="3"/>
  <c r="E17" i="3"/>
  <c r="G17" i="3" s="1"/>
  <c r="H17" i="3"/>
  <c r="N17" i="3"/>
  <c r="E18" i="3"/>
  <c r="G18" i="3" s="1"/>
  <c r="H18" i="3"/>
  <c r="N18" i="3"/>
  <c r="E19" i="3"/>
  <c r="G19" i="3" s="1"/>
  <c r="H19" i="3"/>
  <c r="N19" i="3"/>
  <c r="E20" i="3"/>
  <c r="G20" i="3" s="1"/>
  <c r="H20" i="3"/>
  <c r="N20" i="3"/>
  <c r="E21" i="3"/>
  <c r="G21" i="3" s="1"/>
  <c r="H21" i="3"/>
  <c r="N21" i="3"/>
  <c r="E22" i="3"/>
  <c r="G22" i="3" s="1"/>
  <c r="H22" i="3"/>
  <c r="N22" i="3"/>
  <c r="E23" i="3"/>
  <c r="G23" i="3" s="1"/>
  <c r="H23" i="3"/>
  <c r="N23" i="3"/>
  <c r="E24" i="3"/>
  <c r="G24" i="3" s="1"/>
  <c r="H24" i="3"/>
  <c r="N24" i="3"/>
  <c r="E25" i="3"/>
  <c r="G25" i="3" s="1"/>
  <c r="H25" i="3"/>
  <c r="N25" i="3"/>
  <c r="E26" i="3"/>
  <c r="G26" i="3" s="1"/>
  <c r="H26" i="3"/>
  <c r="N26" i="3"/>
  <c r="E27" i="3"/>
  <c r="G27" i="3" s="1"/>
  <c r="H27" i="3"/>
  <c r="N27" i="3"/>
  <c r="E28" i="3"/>
  <c r="G28" i="3" s="1"/>
  <c r="H28" i="3"/>
  <c r="N28" i="3"/>
  <c r="E29" i="3"/>
  <c r="G29" i="3"/>
  <c r="H29" i="3"/>
  <c r="N29" i="3"/>
  <c r="E30" i="3"/>
  <c r="G30" i="3" s="1"/>
  <c r="H30" i="3"/>
  <c r="N30" i="3"/>
  <c r="E31" i="3"/>
  <c r="G31" i="3" s="1"/>
  <c r="H31" i="3"/>
  <c r="N31" i="3"/>
  <c r="E32" i="3"/>
  <c r="G32" i="3" s="1"/>
  <c r="H32" i="3"/>
  <c r="N32" i="3"/>
  <c r="E33" i="3"/>
  <c r="G33" i="3" s="1"/>
  <c r="H33" i="3"/>
  <c r="N33" i="3"/>
  <c r="E34" i="3"/>
  <c r="G34" i="3" s="1"/>
  <c r="H34" i="3"/>
  <c r="N34" i="3"/>
  <c r="E35" i="3"/>
  <c r="G35" i="3" s="1"/>
  <c r="H35" i="3"/>
  <c r="N35" i="3"/>
  <c r="E36" i="3"/>
  <c r="G36" i="3" s="1"/>
  <c r="H36" i="3"/>
  <c r="N36" i="3"/>
  <c r="E37" i="3"/>
  <c r="G37" i="3" s="1"/>
  <c r="H37" i="3"/>
  <c r="N37" i="3"/>
  <c r="E76" i="3"/>
  <c r="G76" i="3" s="1"/>
  <c r="H76" i="3"/>
  <c r="N76" i="3"/>
  <c r="P78" i="3"/>
  <c r="Q78" i="3"/>
  <c r="C1" i="4"/>
  <c r="P1" i="4"/>
  <c r="C2" i="4"/>
  <c r="C3" i="4"/>
  <c r="C4" i="4"/>
  <c r="E11" i="4"/>
  <c r="G11" i="4" s="1"/>
  <c r="H11" i="4"/>
  <c r="N11" i="4"/>
  <c r="E12" i="4"/>
  <c r="G12" i="4" s="1"/>
  <c r="H12" i="4"/>
  <c r="N12" i="4"/>
  <c r="E13" i="4"/>
  <c r="G13" i="4" s="1"/>
  <c r="H13" i="4"/>
  <c r="N13" i="4"/>
  <c r="E14" i="4"/>
  <c r="G14" i="4"/>
  <c r="H14" i="4"/>
  <c r="N14" i="4"/>
  <c r="E15" i="4"/>
  <c r="G15" i="4" s="1"/>
  <c r="H15" i="4"/>
  <c r="N15" i="4"/>
  <c r="E16" i="4"/>
  <c r="G16" i="4" s="1"/>
  <c r="H16" i="4"/>
  <c r="N16" i="4"/>
  <c r="E17" i="4"/>
  <c r="G17" i="4" s="1"/>
  <c r="H17" i="4"/>
  <c r="N17" i="4"/>
  <c r="E18" i="4"/>
  <c r="G18" i="4" s="1"/>
  <c r="H18" i="4"/>
  <c r="N18" i="4"/>
  <c r="E19" i="4"/>
  <c r="G19" i="4" s="1"/>
  <c r="H19" i="4"/>
  <c r="N19" i="4"/>
  <c r="E20" i="4"/>
  <c r="G20" i="4" s="1"/>
  <c r="H20" i="4"/>
  <c r="N20" i="4"/>
  <c r="E21" i="4"/>
  <c r="G21" i="4"/>
  <c r="H21" i="4"/>
  <c r="N21" i="4"/>
  <c r="E22" i="4"/>
  <c r="G22" i="4"/>
  <c r="H22" i="4"/>
  <c r="N22" i="4"/>
  <c r="E23" i="4"/>
  <c r="G23" i="4" s="1"/>
  <c r="H23" i="4"/>
  <c r="N23" i="4"/>
  <c r="E24" i="4"/>
  <c r="G24" i="4"/>
  <c r="H24" i="4"/>
  <c r="N24" i="4"/>
  <c r="E25" i="4"/>
  <c r="G25" i="4"/>
  <c r="H25" i="4"/>
  <c r="N25" i="4"/>
  <c r="E26" i="4"/>
  <c r="G26" i="4" s="1"/>
  <c r="H26" i="4"/>
  <c r="N26" i="4"/>
  <c r="E27" i="4"/>
  <c r="G27" i="4" s="1"/>
  <c r="H27" i="4"/>
  <c r="N27" i="4"/>
  <c r="E28" i="4"/>
  <c r="G28" i="4" s="1"/>
  <c r="H28" i="4"/>
  <c r="N28" i="4"/>
  <c r="E29" i="4"/>
  <c r="G29" i="4"/>
  <c r="H29" i="4"/>
  <c r="N29" i="4"/>
  <c r="E30" i="4"/>
  <c r="G30" i="4"/>
  <c r="H30" i="4"/>
  <c r="N30" i="4"/>
  <c r="E31" i="4"/>
  <c r="G31" i="4" s="1"/>
  <c r="H31" i="4"/>
  <c r="N31" i="4"/>
  <c r="E32" i="4"/>
  <c r="G32" i="4"/>
  <c r="H32" i="4"/>
  <c r="N32" i="4"/>
  <c r="E33" i="4"/>
  <c r="G33" i="4"/>
  <c r="H33" i="4"/>
  <c r="N33" i="4"/>
  <c r="E34" i="4"/>
  <c r="G34" i="4" s="1"/>
  <c r="H34" i="4"/>
  <c r="N34" i="4"/>
  <c r="E35" i="4"/>
  <c r="G35" i="4" s="1"/>
  <c r="H35" i="4"/>
  <c r="N35" i="4"/>
  <c r="E36" i="4"/>
  <c r="G36" i="4" s="1"/>
  <c r="H36" i="4"/>
  <c r="N36" i="4"/>
  <c r="E37" i="4"/>
  <c r="G37" i="4" s="1"/>
  <c r="H37" i="4"/>
  <c r="N37" i="4"/>
  <c r="E76" i="4"/>
  <c r="G76" i="4" s="1"/>
  <c r="H76" i="4"/>
  <c r="N76" i="4"/>
  <c r="P78" i="4"/>
  <c r="Q78" i="4"/>
  <c r="C1" i="5"/>
  <c r="P1" i="5"/>
  <c r="C2" i="5"/>
  <c r="C3" i="5"/>
  <c r="C4" i="5"/>
  <c r="E11" i="5"/>
  <c r="H11" i="5"/>
  <c r="N11" i="5"/>
  <c r="E12" i="5"/>
  <c r="G12" i="5" s="1"/>
  <c r="H12" i="5"/>
  <c r="N12" i="5"/>
  <c r="E13" i="5"/>
  <c r="G13" i="5"/>
  <c r="H13" i="5"/>
  <c r="N13" i="5"/>
  <c r="E14" i="5"/>
  <c r="G14" i="5" s="1"/>
  <c r="H14" i="5"/>
  <c r="N14" i="5"/>
  <c r="E15" i="5"/>
  <c r="G15" i="5" s="1"/>
  <c r="H15" i="5"/>
  <c r="N15" i="5"/>
  <c r="E16" i="5"/>
  <c r="G16" i="5"/>
  <c r="H16" i="5"/>
  <c r="N16" i="5"/>
  <c r="E17" i="5"/>
  <c r="G17" i="5"/>
  <c r="H17" i="5"/>
  <c r="N17" i="5"/>
  <c r="E18" i="5"/>
  <c r="G18" i="5" s="1"/>
  <c r="H18" i="5"/>
  <c r="N18" i="5"/>
  <c r="E19" i="5"/>
  <c r="G19" i="5" s="1"/>
  <c r="H19" i="5"/>
  <c r="N19" i="5"/>
  <c r="E20" i="5"/>
  <c r="G20" i="5" s="1"/>
  <c r="H20" i="5"/>
  <c r="N20" i="5"/>
  <c r="E21" i="5"/>
  <c r="G21" i="5" s="1"/>
  <c r="H21" i="5"/>
  <c r="N21" i="5"/>
  <c r="E22" i="5"/>
  <c r="G22" i="5" s="1"/>
  <c r="H22" i="5"/>
  <c r="N22" i="5"/>
  <c r="E23" i="5"/>
  <c r="G23" i="5" s="1"/>
  <c r="H23" i="5"/>
  <c r="N23" i="5"/>
  <c r="E24" i="5"/>
  <c r="G24" i="5"/>
  <c r="H24" i="5"/>
  <c r="N24" i="5"/>
  <c r="E25" i="5"/>
  <c r="G25" i="5" s="1"/>
  <c r="H25" i="5"/>
  <c r="N25" i="5"/>
  <c r="E26" i="5"/>
  <c r="G26" i="5" s="1"/>
  <c r="H26" i="5"/>
  <c r="N26" i="5"/>
  <c r="E27" i="5"/>
  <c r="G27" i="5"/>
  <c r="H27" i="5"/>
  <c r="N27" i="5"/>
  <c r="E28" i="5"/>
  <c r="G28" i="5" s="1"/>
  <c r="H28" i="5"/>
  <c r="N28" i="5"/>
  <c r="E29" i="5"/>
  <c r="G29" i="5" s="1"/>
  <c r="H29" i="5"/>
  <c r="N29" i="5"/>
  <c r="E30" i="5"/>
  <c r="G30" i="5"/>
  <c r="H30" i="5"/>
  <c r="N30" i="5"/>
  <c r="E31" i="5"/>
  <c r="G31" i="5" s="1"/>
  <c r="H31" i="5"/>
  <c r="N31" i="5"/>
  <c r="E32" i="5"/>
  <c r="G32" i="5" s="1"/>
  <c r="H32" i="5"/>
  <c r="N32" i="5"/>
  <c r="E33" i="5"/>
  <c r="G33" i="5" s="1"/>
  <c r="H33" i="5"/>
  <c r="N33" i="5"/>
  <c r="E34" i="5"/>
  <c r="G34" i="5" s="1"/>
  <c r="H34" i="5"/>
  <c r="N34" i="5"/>
  <c r="E35" i="5"/>
  <c r="G35" i="5" s="1"/>
  <c r="H35" i="5"/>
  <c r="N35" i="5"/>
  <c r="E36" i="5"/>
  <c r="G36" i="5" s="1"/>
  <c r="H36" i="5"/>
  <c r="N36" i="5"/>
  <c r="E37" i="5"/>
  <c r="G37" i="5" s="1"/>
  <c r="H37" i="5"/>
  <c r="N37" i="5"/>
  <c r="E76" i="5"/>
  <c r="G76" i="5"/>
  <c r="H76" i="5"/>
  <c r="N76" i="5"/>
  <c r="P78" i="5"/>
  <c r="Q78" i="5"/>
  <c r="C1" i="7"/>
  <c r="P1" i="7"/>
  <c r="C2" i="7"/>
  <c r="C3" i="7"/>
  <c r="C4" i="7"/>
  <c r="E11" i="7"/>
  <c r="G11" i="7"/>
  <c r="H11" i="7"/>
  <c r="N11" i="7"/>
  <c r="E12" i="7"/>
  <c r="G12" i="7"/>
  <c r="H12" i="7"/>
  <c r="N12" i="7"/>
  <c r="E13" i="7"/>
  <c r="G13" i="7"/>
  <c r="H13" i="7"/>
  <c r="N13" i="7"/>
  <c r="E14" i="7"/>
  <c r="G14" i="7" s="1"/>
  <c r="H14" i="7"/>
  <c r="N14" i="7"/>
  <c r="E15" i="7"/>
  <c r="G15" i="7"/>
  <c r="H15" i="7"/>
  <c r="N15" i="7"/>
  <c r="E16" i="7"/>
  <c r="G16" i="7" s="1"/>
  <c r="H16" i="7"/>
  <c r="N16" i="7"/>
  <c r="E17" i="7"/>
  <c r="G17" i="7" s="1"/>
  <c r="H17" i="7"/>
  <c r="N17" i="7"/>
  <c r="E18" i="7"/>
  <c r="G18" i="7" s="1"/>
  <c r="H18" i="7"/>
  <c r="N18" i="7"/>
  <c r="E19" i="7"/>
  <c r="G19" i="7" s="1"/>
  <c r="H19" i="7"/>
  <c r="N19" i="7"/>
  <c r="E20" i="7"/>
  <c r="G20" i="7" s="1"/>
  <c r="H20" i="7"/>
  <c r="N20" i="7"/>
  <c r="E21" i="7"/>
  <c r="G21" i="7"/>
  <c r="H21" i="7"/>
  <c r="N21" i="7"/>
  <c r="E22" i="7"/>
  <c r="G22" i="7" s="1"/>
  <c r="H22" i="7"/>
  <c r="N22" i="7"/>
  <c r="E23" i="7"/>
  <c r="G23" i="7" s="1"/>
  <c r="H23" i="7"/>
  <c r="N23" i="7"/>
  <c r="E24" i="7"/>
  <c r="G24" i="7" s="1"/>
  <c r="H24" i="7"/>
  <c r="N24" i="7"/>
  <c r="E25" i="7"/>
  <c r="G25" i="7" s="1"/>
  <c r="H25" i="7"/>
  <c r="N25" i="7"/>
  <c r="E26" i="7"/>
  <c r="G26" i="7" s="1"/>
  <c r="H26" i="7"/>
  <c r="N26" i="7"/>
  <c r="E27" i="7"/>
  <c r="G27" i="7"/>
  <c r="H27" i="7"/>
  <c r="N27" i="7"/>
  <c r="E28" i="7"/>
  <c r="G28" i="7"/>
  <c r="H28" i="7"/>
  <c r="N28" i="7"/>
  <c r="E29" i="7"/>
  <c r="G29" i="7"/>
  <c r="H29" i="7"/>
  <c r="N29" i="7"/>
  <c r="E30" i="7"/>
  <c r="G30" i="7" s="1"/>
  <c r="H30" i="7"/>
  <c r="N30" i="7"/>
  <c r="E31" i="7"/>
  <c r="G31" i="7"/>
  <c r="H31" i="7"/>
  <c r="N31" i="7"/>
  <c r="E32" i="7"/>
  <c r="G32" i="7" s="1"/>
  <c r="H32" i="7"/>
  <c r="N32" i="7"/>
  <c r="E33" i="7"/>
  <c r="G33" i="7" s="1"/>
  <c r="H33" i="7"/>
  <c r="N33" i="7"/>
  <c r="E34" i="7"/>
  <c r="G34" i="7"/>
  <c r="H34" i="7"/>
  <c r="N34" i="7"/>
  <c r="E35" i="7"/>
  <c r="G35" i="7" s="1"/>
  <c r="H35" i="7"/>
  <c r="N35" i="7"/>
  <c r="E36" i="7"/>
  <c r="G36" i="7" s="1"/>
  <c r="H36" i="7"/>
  <c r="N36" i="7"/>
  <c r="E37" i="7"/>
  <c r="G37" i="7" s="1"/>
  <c r="H37" i="7"/>
  <c r="N37" i="7"/>
  <c r="E76" i="7"/>
  <c r="G76" i="7" s="1"/>
  <c r="H76" i="7"/>
  <c r="N76" i="7"/>
  <c r="P78" i="7"/>
  <c r="Q78" i="7"/>
  <c r="C1" i="12"/>
  <c r="P1" i="12"/>
  <c r="C2" i="12"/>
  <c r="C3" i="12"/>
  <c r="C4" i="12"/>
  <c r="E11" i="12"/>
  <c r="G11" i="12"/>
  <c r="H11" i="12"/>
  <c r="N11" i="12"/>
  <c r="E12" i="12"/>
  <c r="G12" i="12"/>
  <c r="H12" i="12"/>
  <c r="N12" i="12"/>
  <c r="E13" i="12"/>
  <c r="G13" i="12" s="1"/>
  <c r="H13" i="12"/>
  <c r="N13" i="12"/>
  <c r="E14" i="12"/>
  <c r="G14" i="12"/>
  <c r="H14" i="12"/>
  <c r="N14" i="12"/>
  <c r="E15" i="12"/>
  <c r="G15" i="12"/>
  <c r="H15" i="12"/>
  <c r="N15" i="12"/>
  <c r="E16" i="12"/>
  <c r="G16" i="12" s="1"/>
  <c r="H16" i="12"/>
  <c r="N16" i="12"/>
  <c r="E17" i="12"/>
  <c r="G17" i="12"/>
  <c r="H17" i="12"/>
  <c r="N17" i="12"/>
  <c r="E18" i="12"/>
  <c r="G18" i="12" s="1"/>
  <c r="H18" i="12"/>
  <c r="N18" i="12"/>
  <c r="E19" i="12"/>
  <c r="G19" i="12" s="1"/>
  <c r="H19" i="12"/>
  <c r="N19" i="12"/>
  <c r="E20" i="12"/>
  <c r="G20" i="12"/>
  <c r="H20" i="12"/>
  <c r="N20" i="12"/>
  <c r="E21" i="12"/>
  <c r="G21" i="12" s="1"/>
  <c r="H21" i="12"/>
  <c r="N21" i="12"/>
  <c r="E22" i="12"/>
  <c r="G22" i="12" s="1"/>
  <c r="H22" i="12"/>
  <c r="N22" i="12"/>
  <c r="E23" i="12"/>
  <c r="G23" i="12"/>
  <c r="H23" i="12"/>
  <c r="N23" i="12"/>
  <c r="E24" i="12"/>
  <c r="G24" i="12" s="1"/>
  <c r="H24" i="12"/>
  <c r="N24" i="12"/>
  <c r="E25" i="12"/>
  <c r="G25" i="12"/>
  <c r="H25" i="12"/>
  <c r="N25" i="12"/>
  <c r="E26" i="12"/>
  <c r="G26" i="12" s="1"/>
  <c r="H26" i="12"/>
  <c r="N26" i="12"/>
  <c r="E27" i="12"/>
  <c r="G27" i="12"/>
  <c r="H27" i="12"/>
  <c r="N27" i="12"/>
  <c r="E28" i="12"/>
  <c r="G28" i="12"/>
  <c r="H28" i="12"/>
  <c r="N28" i="12"/>
  <c r="E29" i="12"/>
  <c r="G29" i="12" s="1"/>
  <c r="H29" i="12"/>
  <c r="N29" i="12"/>
  <c r="E30" i="12"/>
  <c r="G30" i="12"/>
  <c r="H30" i="12"/>
  <c r="N30" i="12"/>
  <c r="E31" i="12"/>
  <c r="G31" i="12" s="1"/>
  <c r="H31" i="12"/>
  <c r="N31" i="12"/>
  <c r="E32" i="12"/>
  <c r="G32" i="12" s="1"/>
  <c r="H32" i="12"/>
  <c r="N32" i="12"/>
  <c r="E33" i="12"/>
  <c r="G33" i="12"/>
  <c r="H33" i="12"/>
  <c r="N33" i="12"/>
  <c r="E34" i="12"/>
  <c r="G34" i="12" s="1"/>
  <c r="H34" i="12"/>
  <c r="N34" i="12"/>
  <c r="E35" i="12"/>
  <c r="G35" i="12" s="1"/>
  <c r="H35" i="12"/>
  <c r="N35" i="12"/>
  <c r="E36" i="12"/>
  <c r="G36" i="12" s="1"/>
  <c r="H36" i="12"/>
  <c r="N36" i="12"/>
  <c r="E37" i="12"/>
  <c r="G37" i="12" s="1"/>
  <c r="H37" i="12"/>
  <c r="N37" i="12"/>
  <c r="E76" i="12"/>
  <c r="G76" i="12"/>
  <c r="H76" i="12"/>
  <c r="N76" i="12"/>
  <c r="P78" i="12"/>
  <c r="Q78" i="12"/>
  <c r="C1" i="9"/>
  <c r="P1" i="9"/>
  <c r="C2" i="9"/>
  <c r="C3" i="9"/>
  <c r="C4" i="9"/>
  <c r="E11" i="9"/>
  <c r="G11" i="9"/>
  <c r="H11" i="9"/>
  <c r="N11" i="9"/>
  <c r="E12" i="9"/>
  <c r="G12" i="9" s="1"/>
  <c r="H12" i="9"/>
  <c r="N12" i="9"/>
  <c r="E13" i="9"/>
  <c r="G13" i="9" s="1"/>
  <c r="H13" i="9"/>
  <c r="N13" i="9"/>
  <c r="E14" i="9"/>
  <c r="G14" i="9"/>
  <c r="H14" i="9"/>
  <c r="N14" i="9"/>
  <c r="E15" i="9"/>
  <c r="G15" i="9"/>
  <c r="H15" i="9"/>
  <c r="N15" i="9"/>
  <c r="E16" i="9"/>
  <c r="G16" i="9" s="1"/>
  <c r="H16" i="9"/>
  <c r="N16" i="9"/>
  <c r="E17" i="9"/>
  <c r="G17" i="9"/>
  <c r="H17" i="9"/>
  <c r="N17" i="9"/>
  <c r="E18" i="9"/>
  <c r="G18" i="9" s="1"/>
  <c r="H18" i="9"/>
  <c r="N18" i="9"/>
  <c r="E19" i="9"/>
  <c r="G19" i="9" s="1"/>
  <c r="H19" i="9"/>
  <c r="N19" i="9"/>
  <c r="E20" i="9"/>
  <c r="G20" i="9" s="1"/>
  <c r="H20" i="9"/>
  <c r="N20" i="9"/>
  <c r="E21" i="9"/>
  <c r="G21" i="9"/>
  <c r="H21" i="9"/>
  <c r="N21" i="9"/>
  <c r="E22" i="9"/>
  <c r="G22" i="9" s="1"/>
  <c r="H22" i="9"/>
  <c r="N22" i="9"/>
  <c r="E23" i="9"/>
  <c r="G23" i="9" s="1"/>
  <c r="H23" i="9"/>
  <c r="N23" i="9"/>
  <c r="E24" i="9"/>
  <c r="G24" i="9"/>
  <c r="H24" i="9"/>
  <c r="N24" i="9"/>
  <c r="E25" i="9"/>
  <c r="G25" i="9"/>
  <c r="H25" i="9"/>
  <c r="N25" i="9"/>
  <c r="E26" i="9"/>
  <c r="G26" i="9"/>
  <c r="H26" i="9"/>
  <c r="N26" i="9"/>
  <c r="E27" i="9"/>
  <c r="G27" i="9"/>
  <c r="H27" i="9"/>
  <c r="N27" i="9"/>
  <c r="E28" i="9"/>
  <c r="G28" i="9" s="1"/>
  <c r="H28" i="9"/>
  <c r="N28" i="9"/>
  <c r="E29" i="9"/>
  <c r="G29" i="9" s="1"/>
  <c r="H29" i="9"/>
  <c r="N29" i="9"/>
  <c r="E30" i="9"/>
  <c r="G30" i="9"/>
  <c r="H30" i="9"/>
  <c r="N30" i="9"/>
  <c r="E31" i="9"/>
  <c r="G31" i="9"/>
  <c r="H31" i="9"/>
  <c r="N31" i="9"/>
  <c r="E32" i="9"/>
  <c r="G32" i="9" s="1"/>
  <c r="H32" i="9"/>
  <c r="N32" i="9"/>
  <c r="E33" i="9"/>
  <c r="G33" i="9" s="1"/>
  <c r="H33" i="9"/>
  <c r="N33" i="9"/>
  <c r="E34" i="9"/>
  <c r="G34" i="9" s="1"/>
  <c r="H34" i="9"/>
  <c r="N34" i="9"/>
  <c r="E35" i="9"/>
  <c r="G35" i="9" s="1"/>
  <c r="H35" i="9"/>
  <c r="E36" i="9"/>
  <c r="G36" i="9" s="1"/>
  <c r="H36" i="9"/>
  <c r="N36" i="9"/>
  <c r="E37" i="9"/>
  <c r="G37" i="9" s="1"/>
  <c r="H37" i="9"/>
  <c r="N37" i="9"/>
  <c r="E76" i="9"/>
  <c r="G76" i="9" s="1"/>
  <c r="H76" i="9"/>
  <c r="N76" i="9"/>
  <c r="P78" i="9"/>
  <c r="Q78" i="9"/>
  <c r="C1" i="10"/>
  <c r="P1" i="10"/>
  <c r="C2" i="10"/>
  <c r="C3" i="10"/>
  <c r="C4" i="10"/>
  <c r="E11" i="10"/>
  <c r="G11" i="10" s="1"/>
  <c r="H11" i="10"/>
  <c r="N11" i="10"/>
  <c r="E12" i="10"/>
  <c r="G12" i="10" s="1"/>
  <c r="H12" i="10"/>
  <c r="N12" i="10"/>
  <c r="E13" i="10"/>
  <c r="G13" i="10"/>
  <c r="H13" i="10"/>
  <c r="N13" i="10"/>
  <c r="E14" i="10"/>
  <c r="G14" i="10" s="1"/>
  <c r="H14" i="10"/>
  <c r="N14" i="10"/>
  <c r="E15" i="10"/>
  <c r="G15" i="10" s="1"/>
  <c r="H15" i="10"/>
  <c r="N15" i="10"/>
  <c r="E16" i="10"/>
  <c r="G16" i="10" s="1"/>
  <c r="H16" i="10"/>
  <c r="N16" i="10"/>
  <c r="E17" i="10"/>
  <c r="G17" i="10" s="1"/>
  <c r="H17" i="10"/>
  <c r="N17" i="10"/>
  <c r="E18" i="10"/>
  <c r="G18" i="10" s="1"/>
  <c r="H18" i="10"/>
  <c r="N18" i="10"/>
  <c r="E19" i="10"/>
  <c r="G19" i="10" s="1"/>
  <c r="H19" i="10"/>
  <c r="N19" i="10"/>
  <c r="E20" i="10"/>
  <c r="G20" i="10" s="1"/>
  <c r="H20" i="10"/>
  <c r="N20" i="10"/>
  <c r="E21" i="10"/>
  <c r="G21" i="10" s="1"/>
  <c r="H21" i="10"/>
  <c r="N21" i="10"/>
  <c r="E22" i="10"/>
  <c r="G22" i="10" s="1"/>
  <c r="H22" i="10"/>
  <c r="N22" i="10"/>
  <c r="E23" i="10"/>
  <c r="G23" i="10" s="1"/>
  <c r="H23" i="10"/>
  <c r="N23" i="10"/>
  <c r="E24" i="10"/>
  <c r="G24" i="10" s="1"/>
  <c r="H24" i="10"/>
  <c r="N24" i="10"/>
  <c r="E25" i="10"/>
  <c r="G25" i="10"/>
  <c r="H25" i="10"/>
  <c r="N25" i="10"/>
  <c r="E26" i="10"/>
  <c r="G26" i="10"/>
  <c r="H26" i="10"/>
  <c r="N26" i="10"/>
  <c r="E27" i="10"/>
  <c r="G27" i="10" s="1"/>
  <c r="H27" i="10"/>
  <c r="N27" i="10"/>
  <c r="E28" i="10"/>
  <c r="G28" i="10"/>
  <c r="H28" i="10"/>
  <c r="N28" i="10"/>
  <c r="E29" i="10"/>
  <c r="G29" i="10" s="1"/>
  <c r="H29" i="10"/>
  <c r="N29" i="10"/>
  <c r="E30" i="10"/>
  <c r="G30" i="10" s="1"/>
  <c r="H30" i="10"/>
  <c r="N30" i="10"/>
  <c r="E31" i="10"/>
  <c r="G31" i="10" s="1"/>
  <c r="H31" i="10"/>
  <c r="N31" i="10"/>
  <c r="E32" i="10"/>
  <c r="G32" i="10" s="1"/>
  <c r="H32" i="10"/>
  <c r="N32" i="10"/>
  <c r="E33" i="10"/>
  <c r="G33" i="10" s="1"/>
  <c r="H33" i="10"/>
  <c r="N33" i="10"/>
  <c r="E34" i="10"/>
  <c r="G34" i="10" s="1"/>
  <c r="H34" i="10"/>
  <c r="N34" i="10"/>
  <c r="E35" i="10"/>
  <c r="G35" i="10" s="1"/>
  <c r="H35" i="10"/>
  <c r="N35" i="10"/>
  <c r="E36" i="10"/>
  <c r="G36" i="10"/>
  <c r="H36" i="10"/>
  <c r="N36" i="10"/>
  <c r="E37" i="10"/>
  <c r="G37" i="10"/>
  <c r="H37" i="10"/>
  <c r="N37" i="10"/>
  <c r="E76" i="10"/>
  <c r="G76" i="10" s="1"/>
  <c r="H76" i="10"/>
  <c r="N76" i="10"/>
  <c r="P78" i="10"/>
  <c r="Q78" i="10"/>
  <c r="D25" i="13"/>
  <c r="D28" i="13" s="1"/>
  <c r="I36" i="6" l="1"/>
  <c r="I20" i="6"/>
  <c r="I22" i="6"/>
  <c r="I29" i="6"/>
  <c r="I37" i="6"/>
  <c r="J72" i="5"/>
  <c r="J73" i="5"/>
  <c r="J71" i="5"/>
  <c r="J19" i="1"/>
  <c r="J75" i="1"/>
  <c r="J71" i="1"/>
  <c r="J60" i="1"/>
  <c r="J57" i="1"/>
  <c r="J50" i="1"/>
  <c r="J46" i="1"/>
  <c r="J39" i="1"/>
  <c r="J51" i="1"/>
  <c r="J69" i="1"/>
  <c r="J68" i="1"/>
  <c r="J64" i="1"/>
  <c r="J54" i="1"/>
  <c r="J43" i="1"/>
  <c r="J40" i="1"/>
  <c r="J44" i="1"/>
  <c r="J72" i="1"/>
  <c r="J61" i="1"/>
  <c r="J47" i="1"/>
  <c r="J65" i="1"/>
  <c r="J58" i="1"/>
  <c r="J55" i="1"/>
  <c r="J73" i="1"/>
  <c r="J62" i="1"/>
  <c r="J52" i="1"/>
  <c r="J48" i="1"/>
  <c r="J41" i="1"/>
  <c r="J70" i="1"/>
  <c r="J66" i="1"/>
  <c r="J59" i="1"/>
  <c r="J45" i="1"/>
  <c r="J56" i="1"/>
  <c r="J53" i="1"/>
  <c r="J74" i="1"/>
  <c r="J63" i="1"/>
  <c r="J49" i="1"/>
  <c r="J38" i="1"/>
  <c r="J42" i="1"/>
  <c r="J67" i="1"/>
  <c r="I71" i="4"/>
  <c r="I72" i="4"/>
  <c r="I73" i="4"/>
  <c r="I71" i="5"/>
  <c r="I72" i="5"/>
  <c r="I73" i="5"/>
  <c r="H78" i="3"/>
  <c r="D15" i="13" s="1"/>
  <c r="I12" i="1"/>
  <c r="I67" i="1"/>
  <c r="I42" i="1"/>
  <c r="I64" i="1"/>
  <c r="I54" i="1"/>
  <c r="I43" i="1"/>
  <c r="I72" i="1"/>
  <c r="I75" i="1"/>
  <c r="I71" i="1"/>
  <c r="I60" i="1"/>
  <c r="I57" i="1"/>
  <c r="I50" i="1"/>
  <c r="I46" i="1"/>
  <c r="I39" i="1"/>
  <c r="I61" i="1"/>
  <c r="I68" i="1"/>
  <c r="I47" i="1"/>
  <c r="I40" i="1"/>
  <c r="I51" i="1"/>
  <c r="I69" i="1"/>
  <c r="I65" i="1"/>
  <c r="I58" i="1"/>
  <c r="I55" i="1"/>
  <c r="I44" i="1"/>
  <c r="I73" i="1"/>
  <c r="I62" i="1"/>
  <c r="I52" i="1"/>
  <c r="I48" i="1"/>
  <c r="I41" i="1"/>
  <c r="I45" i="1"/>
  <c r="I70" i="1"/>
  <c r="I66" i="1"/>
  <c r="I59" i="1"/>
  <c r="I38" i="1"/>
  <c r="I63" i="1"/>
  <c r="I56" i="1"/>
  <c r="I49" i="1"/>
  <c r="I53" i="1"/>
  <c r="I74" i="1"/>
  <c r="J73" i="10"/>
  <c r="J71" i="10"/>
  <c r="J72" i="10"/>
  <c r="J73" i="12"/>
  <c r="J71" i="12"/>
  <c r="J72" i="12"/>
  <c r="J71" i="7"/>
  <c r="J72" i="7"/>
  <c r="J73" i="7"/>
  <c r="J11" i="8"/>
  <c r="J70" i="8"/>
  <c r="J67" i="8"/>
  <c r="J50" i="8"/>
  <c r="J46" i="8"/>
  <c r="J42" i="8"/>
  <c r="J38" i="8"/>
  <c r="J74" i="8"/>
  <c r="J64" i="8"/>
  <c r="J61" i="8"/>
  <c r="J54" i="8"/>
  <c r="J57" i="8"/>
  <c r="J71" i="8"/>
  <c r="J58" i="8"/>
  <c r="J51" i="8"/>
  <c r="J47" i="8"/>
  <c r="J43" i="8"/>
  <c r="J39" i="8"/>
  <c r="J75" i="8"/>
  <c r="J68" i="8"/>
  <c r="J65" i="8"/>
  <c r="J55" i="8"/>
  <c r="J73" i="8"/>
  <c r="J62" i="8"/>
  <c r="J59" i="8"/>
  <c r="J52" i="8"/>
  <c r="J48" i="8"/>
  <c r="J44" i="8"/>
  <c r="J40" i="8"/>
  <c r="J72" i="8"/>
  <c r="J69" i="8"/>
  <c r="J56" i="8"/>
  <c r="J60" i="8"/>
  <c r="J66" i="8"/>
  <c r="J63" i="8"/>
  <c r="J53" i="8"/>
  <c r="J49" i="8"/>
  <c r="J45" i="8"/>
  <c r="J41" i="8"/>
  <c r="J23" i="6"/>
  <c r="J72" i="6"/>
  <c r="J73" i="6"/>
  <c r="J71" i="6"/>
  <c r="I73" i="10"/>
  <c r="I72" i="10"/>
  <c r="I71" i="10"/>
  <c r="I72" i="12"/>
  <c r="I73" i="12"/>
  <c r="I71" i="12"/>
  <c r="I71" i="7"/>
  <c r="I72" i="7"/>
  <c r="I73" i="7"/>
  <c r="I15" i="8"/>
  <c r="I73" i="8"/>
  <c r="I60" i="8"/>
  <c r="I57" i="8"/>
  <c r="I51" i="8"/>
  <c r="I43" i="8"/>
  <c r="I70" i="8"/>
  <c r="I67" i="8"/>
  <c r="I50" i="8"/>
  <c r="I46" i="8"/>
  <c r="I42" i="8"/>
  <c r="I38" i="8"/>
  <c r="I39" i="8"/>
  <c r="I74" i="8"/>
  <c r="I64" i="8"/>
  <c r="I61" i="8"/>
  <c r="I54" i="8"/>
  <c r="I47" i="8"/>
  <c r="I71" i="8"/>
  <c r="I58" i="8"/>
  <c r="I75" i="8"/>
  <c r="I68" i="8"/>
  <c r="I65" i="8"/>
  <c r="I55" i="8"/>
  <c r="I62" i="8"/>
  <c r="I59" i="8"/>
  <c r="I52" i="8"/>
  <c r="I48" i="8"/>
  <c r="I44" i="8"/>
  <c r="I40" i="8"/>
  <c r="I63" i="8"/>
  <c r="I72" i="8"/>
  <c r="I69" i="8"/>
  <c r="I56" i="8"/>
  <c r="I66" i="8"/>
  <c r="I49" i="8"/>
  <c r="I53" i="8"/>
  <c r="I41" i="8"/>
  <c r="I45" i="8"/>
  <c r="I72" i="6"/>
  <c r="I73" i="6"/>
  <c r="I71" i="6"/>
  <c r="I72" i="9"/>
  <c r="I73" i="9"/>
  <c r="I71" i="9"/>
  <c r="E78" i="1"/>
  <c r="J11" i="1"/>
  <c r="J72" i="2"/>
  <c r="J73" i="2"/>
  <c r="J71" i="2"/>
  <c r="I72" i="2"/>
  <c r="I73" i="2"/>
  <c r="I71" i="2"/>
  <c r="J73" i="11"/>
  <c r="J71" i="11"/>
  <c r="J72" i="11"/>
  <c r="I73" i="3"/>
  <c r="I71" i="3"/>
  <c r="I72" i="3"/>
  <c r="J73" i="9"/>
  <c r="J71" i="9"/>
  <c r="J72" i="9"/>
  <c r="J71" i="4"/>
  <c r="J72" i="4"/>
  <c r="J73" i="4"/>
  <c r="J71" i="3"/>
  <c r="J73" i="3"/>
  <c r="J72" i="3"/>
  <c r="G11" i="1"/>
  <c r="I73" i="11"/>
  <c r="I71" i="11"/>
  <c r="I72" i="11"/>
  <c r="E78" i="2"/>
  <c r="J11" i="10"/>
  <c r="J60" i="10"/>
  <c r="J57" i="10"/>
  <c r="J74" i="10"/>
  <c r="J69" i="10"/>
  <c r="J67" i="10"/>
  <c r="J65" i="10"/>
  <c r="J63" i="10"/>
  <c r="J58" i="10"/>
  <c r="J55" i="10"/>
  <c r="J75" i="10"/>
  <c r="J70" i="10"/>
  <c r="J68" i="10"/>
  <c r="J66" i="10"/>
  <c r="J64" i="10"/>
  <c r="J61" i="10"/>
  <c r="J56" i="10"/>
  <c r="J53" i="10"/>
  <c r="J51" i="10"/>
  <c r="J49" i="10"/>
  <c r="J47" i="10"/>
  <c r="J45" i="10"/>
  <c r="J43" i="10"/>
  <c r="J41" i="10"/>
  <c r="J39" i="10"/>
  <c r="J62" i="10"/>
  <c r="J59" i="10"/>
  <c r="J54" i="10"/>
  <c r="J52" i="10"/>
  <c r="J50" i="10"/>
  <c r="J48" i="10"/>
  <c r="J46" i="10"/>
  <c r="J44" i="10"/>
  <c r="J42" i="10"/>
  <c r="J40" i="10"/>
  <c r="J38" i="10"/>
  <c r="I11" i="10"/>
  <c r="I62" i="10"/>
  <c r="I59" i="10"/>
  <c r="I54" i="10"/>
  <c r="I52" i="10"/>
  <c r="I50" i="10"/>
  <c r="I48" i="10"/>
  <c r="I46" i="10"/>
  <c r="I44" i="10"/>
  <c r="I42" i="10"/>
  <c r="I40" i="10"/>
  <c r="I38" i="10"/>
  <c r="I60" i="10"/>
  <c r="I57" i="10"/>
  <c r="I74" i="10"/>
  <c r="I69" i="10"/>
  <c r="I67" i="10"/>
  <c r="I65" i="10"/>
  <c r="I63" i="10"/>
  <c r="I58" i="10"/>
  <c r="I55" i="10"/>
  <c r="I75" i="10"/>
  <c r="I70" i="10"/>
  <c r="I68" i="10"/>
  <c r="I66" i="10"/>
  <c r="I64" i="10"/>
  <c r="I61" i="10"/>
  <c r="I56" i="10"/>
  <c r="I53" i="10"/>
  <c r="I51" i="10"/>
  <c r="I49" i="10"/>
  <c r="I47" i="10"/>
  <c r="I45" i="10"/>
  <c r="I43" i="10"/>
  <c r="I41" i="10"/>
  <c r="I39" i="10"/>
  <c r="I11" i="9"/>
  <c r="I74" i="9"/>
  <c r="I69" i="9"/>
  <c r="I67" i="9"/>
  <c r="I65" i="9"/>
  <c r="I63" i="9"/>
  <c r="I60" i="9"/>
  <c r="I58" i="9"/>
  <c r="I56" i="9"/>
  <c r="I54" i="9"/>
  <c r="I52" i="9"/>
  <c r="I50" i="9"/>
  <c r="I48" i="9"/>
  <c r="I44" i="9"/>
  <c r="I41" i="9"/>
  <c r="I61" i="9"/>
  <c r="I59" i="9"/>
  <c r="I57" i="9"/>
  <c r="I55" i="9"/>
  <c r="I53" i="9"/>
  <c r="I51" i="9"/>
  <c r="I49" i="9"/>
  <c r="I47" i="9"/>
  <c r="I45" i="9"/>
  <c r="I43" i="9"/>
  <c r="I39" i="9"/>
  <c r="I75" i="9"/>
  <c r="I70" i="9"/>
  <c r="I68" i="9"/>
  <c r="I66" i="9"/>
  <c r="I64" i="9"/>
  <c r="I62" i="9"/>
  <c r="I46" i="9"/>
  <c r="I42" i="9"/>
  <c r="I40" i="9"/>
  <c r="I38" i="9"/>
  <c r="I16" i="12"/>
  <c r="I74" i="12"/>
  <c r="I69" i="12"/>
  <c r="I67" i="12"/>
  <c r="I65" i="12"/>
  <c r="I63" i="12"/>
  <c r="I61" i="12"/>
  <c r="I59" i="12"/>
  <c r="I56" i="12"/>
  <c r="I54" i="12"/>
  <c r="I52" i="12"/>
  <c r="I50" i="12"/>
  <c r="I48" i="12"/>
  <c r="I46" i="12"/>
  <c r="I44" i="12"/>
  <c r="I42" i="12"/>
  <c r="I40" i="12"/>
  <c r="I38" i="12"/>
  <c r="I75" i="12"/>
  <c r="I70" i="12"/>
  <c r="I68" i="12"/>
  <c r="I66" i="12"/>
  <c r="I64" i="12"/>
  <c r="I62" i="12"/>
  <c r="I60" i="12"/>
  <c r="I58" i="12"/>
  <c r="I57" i="12"/>
  <c r="I55" i="12"/>
  <c r="I53" i="12"/>
  <c r="I51" i="12"/>
  <c r="I49" i="12"/>
  <c r="I47" i="12"/>
  <c r="I45" i="12"/>
  <c r="I43" i="12"/>
  <c r="I41" i="12"/>
  <c r="I39" i="12"/>
  <c r="I12" i="7"/>
  <c r="I74" i="7"/>
  <c r="I66" i="7"/>
  <c r="I64" i="7"/>
  <c r="I62" i="7"/>
  <c r="I60" i="7"/>
  <c r="I58" i="7"/>
  <c r="I56" i="7"/>
  <c r="I52" i="7"/>
  <c r="I70" i="7"/>
  <c r="I68" i="7"/>
  <c r="I42" i="7"/>
  <c r="I40" i="7"/>
  <c r="I75" i="7"/>
  <c r="I65" i="7"/>
  <c r="I63" i="7"/>
  <c r="I61" i="7"/>
  <c r="I59" i="7"/>
  <c r="I57" i="7"/>
  <c r="I55" i="7"/>
  <c r="I53" i="7"/>
  <c r="I51" i="7"/>
  <c r="I49" i="7"/>
  <c r="I47" i="7"/>
  <c r="I45" i="7"/>
  <c r="I43" i="7"/>
  <c r="I38" i="7"/>
  <c r="I50" i="7"/>
  <c r="I46" i="7"/>
  <c r="I69" i="7"/>
  <c r="I67" i="7"/>
  <c r="I41" i="7"/>
  <c r="I39" i="7"/>
  <c r="I54" i="7"/>
  <c r="I48" i="7"/>
  <c r="I44" i="7"/>
  <c r="I14" i="4"/>
  <c r="I75" i="4"/>
  <c r="I70" i="4"/>
  <c r="I69" i="4"/>
  <c r="I67" i="4"/>
  <c r="I65" i="4"/>
  <c r="I63" i="4"/>
  <c r="I61" i="4"/>
  <c r="I59" i="4"/>
  <c r="I57" i="4"/>
  <c r="I55" i="4"/>
  <c r="I53" i="4"/>
  <c r="I51" i="4"/>
  <c r="I49" i="4"/>
  <c r="I47" i="4"/>
  <c r="I45" i="4"/>
  <c r="I43" i="4"/>
  <c r="I41" i="4"/>
  <c r="I39" i="4"/>
  <c r="I68" i="4"/>
  <c r="I66" i="4"/>
  <c r="I64" i="4"/>
  <c r="I62" i="4"/>
  <c r="I60" i="4"/>
  <c r="I58" i="4"/>
  <c r="I56" i="4"/>
  <c r="I54" i="4"/>
  <c r="I52" i="4"/>
  <c r="I50" i="4"/>
  <c r="I48" i="4"/>
  <c r="I46" i="4"/>
  <c r="I44" i="4"/>
  <c r="I42" i="4"/>
  <c r="I40" i="4"/>
  <c r="I38" i="4"/>
  <c r="I74" i="4"/>
  <c r="J32" i="3"/>
  <c r="J75" i="3"/>
  <c r="J70" i="3"/>
  <c r="J65" i="3"/>
  <c r="J62" i="3"/>
  <c r="J57" i="3"/>
  <c r="J54" i="3"/>
  <c r="J45" i="3"/>
  <c r="J67" i="3"/>
  <c r="J64" i="3"/>
  <c r="J59" i="3"/>
  <c r="J56" i="3"/>
  <c r="J51" i="3"/>
  <c r="J49" i="3"/>
  <c r="J47" i="3"/>
  <c r="J44" i="3"/>
  <c r="J42" i="3"/>
  <c r="J40" i="3"/>
  <c r="J38" i="3"/>
  <c r="J68" i="3"/>
  <c r="J63" i="3"/>
  <c r="J60" i="3"/>
  <c r="J55" i="3"/>
  <c r="J52" i="3"/>
  <c r="J50" i="3"/>
  <c r="J48" i="3"/>
  <c r="J43" i="3"/>
  <c r="J41" i="3"/>
  <c r="J39" i="3"/>
  <c r="J46" i="3"/>
  <c r="J74" i="3"/>
  <c r="J69" i="3"/>
  <c r="J66" i="3"/>
  <c r="J61" i="3"/>
  <c r="J58" i="3"/>
  <c r="J53" i="3"/>
  <c r="J17" i="2"/>
  <c r="J70" i="2"/>
  <c r="J67" i="2"/>
  <c r="J75" i="2"/>
  <c r="J69" i="2"/>
  <c r="J64" i="2"/>
  <c r="J74" i="2"/>
  <c r="J66" i="2"/>
  <c r="J63" i="2"/>
  <c r="J58" i="2"/>
  <c r="J68" i="2"/>
  <c r="J65" i="2"/>
  <c r="J60" i="2"/>
  <c r="J57" i="2"/>
  <c r="J55" i="2"/>
  <c r="J53" i="2"/>
  <c r="J51" i="2"/>
  <c r="J49" i="2"/>
  <c r="J47" i="2"/>
  <c r="J45" i="2"/>
  <c r="J43" i="2"/>
  <c r="J40" i="2"/>
  <c r="J38" i="2"/>
  <c r="J62" i="2"/>
  <c r="J56" i="2"/>
  <c r="J52" i="2"/>
  <c r="J48" i="2"/>
  <c r="J44" i="2"/>
  <c r="J61" i="2"/>
  <c r="J39" i="2"/>
  <c r="J59" i="2"/>
  <c r="J54" i="2"/>
  <c r="J50" i="2"/>
  <c r="J46" i="2"/>
  <c r="J42" i="2"/>
  <c r="J41" i="2"/>
  <c r="I12" i="6"/>
  <c r="I74" i="6"/>
  <c r="I69" i="6"/>
  <c r="I67" i="6"/>
  <c r="I65" i="6"/>
  <c r="I63" i="6"/>
  <c r="I61" i="6"/>
  <c r="I59" i="6"/>
  <c r="I54" i="6"/>
  <c r="I51" i="6"/>
  <c r="I46" i="6"/>
  <c r="I57" i="6"/>
  <c r="I52" i="6"/>
  <c r="I49" i="6"/>
  <c r="I44" i="6"/>
  <c r="I42" i="6"/>
  <c r="I40" i="6"/>
  <c r="I38" i="6"/>
  <c r="I75" i="6"/>
  <c r="I56" i="6"/>
  <c r="I53" i="6"/>
  <c r="I48" i="6"/>
  <c r="I45" i="6"/>
  <c r="I43" i="6"/>
  <c r="I41" i="6"/>
  <c r="I39" i="6"/>
  <c r="I64" i="6"/>
  <c r="I70" i="6"/>
  <c r="I62" i="6"/>
  <c r="I68" i="6"/>
  <c r="I60" i="6"/>
  <c r="I66" i="6"/>
  <c r="I58" i="6"/>
  <c r="I55" i="6"/>
  <c r="I50" i="6"/>
  <c r="I47" i="6"/>
  <c r="J76" i="5"/>
  <c r="J74" i="5"/>
  <c r="J69" i="5"/>
  <c r="J64" i="5"/>
  <c r="J59" i="5"/>
  <c r="J56" i="5"/>
  <c r="J51" i="5"/>
  <c r="J68" i="5"/>
  <c r="J66" i="5"/>
  <c r="J61" i="5"/>
  <c r="J58" i="5"/>
  <c r="J53" i="5"/>
  <c r="J50" i="5"/>
  <c r="J48" i="5"/>
  <c r="J46" i="5"/>
  <c r="J44" i="5"/>
  <c r="J42" i="5"/>
  <c r="J40" i="5"/>
  <c r="J38" i="5"/>
  <c r="J67" i="5"/>
  <c r="J65" i="5"/>
  <c r="J62" i="5"/>
  <c r="J57" i="5"/>
  <c r="J54" i="5"/>
  <c r="J49" i="5"/>
  <c r="J47" i="5"/>
  <c r="J45" i="5"/>
  <c r="J43" i="5"/>
  <c r="J41" i="5"/>
  <c r="J39" i="5"/>
  <c r="J75" i="5"/>
  <c r="J70" i="5"/>
  <c r="J63" i="5"/>
  <c r="J60" i="5"/>
  <c r="J55" i="5"/>
  <c r="J52" i="5"/>
  <c r="I23" i="3"/>
  <c r="I68" i="3"/>
  <c r="I63" i="3"/>
  <c r="I60" i="3"/>
  <c r="I55" i="3"/>
  <c r="I52" i="3"/>
  <c r="I50" i="3"/>
  <c r="I48" i="3"/>
  <c r="I43" i="3"/>
  <c r="I41" i="3"/>
  <c r="I39" i="3"/>
  <c r="I75" i="3"/>
  <c r="I70" i="3"/>
  <c r="I65" i="3"/>
  <c r="I62" i="3"/>
  <c r="I57" i="3"/>
  <c r="I54" i="3"/>
  <c r="I45" i="3"/>
  <c r="I74" i="3"/>
  <c r="I69" i="3"/>
  <c r="I66" i="3"/>
  <c r="I61" i="3"/>
  <c r="I58" i="3"/>
  <c r="I53" i="3"/>
  <c r="I46" i="3"/>
  <c r="I49" i="3"/>
  <c r="I38" i="3"/>
  <c r="I47" i="3"/>
  <c r="I44" i="3"/>
  <c r="I42" i="3"/>
  <c r="I67" i="3"/>
  <c r="I64" i="3"/>
  <c r="I59" i="3"/>
  <c r="I56" i="3"/>
  <c r="I51" i="3"/>
  <c r="I40" i="3"/>
  <c r="I12" i="2"/>
  <c r="I68" i="2"/>
  <c r="I65" i="2"/>
  <c r="I70" i="2"/>
  <c r="I67" i="2"/>
  <c r="I75" i="2"/>
  <c r="I69" i="2"/>
  <c r="I64" i="2"/>
  <c r="I61" i="2"/>
  <c r="I56" i="2"/>
  <c r="I54" i="2"/>
  <c r="I52" i="2"/>
  <c r="I50" i="2"/>
  <c r="I48" i="2"/>
  <c r="I46" i="2"/>
  <c r="I44" i="2"/>
  <c r="I42" i="2"/>
  <c r="I74" i="2"/>
  <c r="I66" i="2"/>
  <c r="I63" i="2"/>
  <c r="I58" i="2"/>
  <c r="I41" i="2"/>
  <c r="I59" i="2"/>
  <c r="I57" i="2"/>
  <c r="I53" i="2"/>
  <c r="I49" i="2"/>
  <c r="I45" i="2"/>
  <c r="I40" i="2"/>
  <c r="I38" i="2"/>
  <c r="I62" i="2"/>
  <c r="I55" i="2"/>
  <c r="I51" i="2"/>
  <c r="I47" i="2"/>
  <c r="I43" i="2"/>
  <c r="I60" i="2"/>
  <c r="I39" i="2"/>
  <c r="J12" i="11"/>
  <c r="J74" i="11"/>
  <c r="J66" i="11"/>
  <c r="J64" i="11"/>
  <c r="J62" i="11"/>
  <c r="J60" i="11"/>
  <c r="J58" i="11"/>
  <c r="J56" i="11"/>
  <c r="J54" i="11"/>
  <c r="J52" i="11"/>
  <c r="J49" i="11"/>
  <c r="J68" i="11"/>
  <c r="J51" i="11"/>
  <c r="J46" i="11"/>
  <c r="J75" i="11"/>
  <c r="J69" i="11"/>
  <c r="J50" i="11"/>
  <c r="J47" i="11"/>
  <c r="J45" i="11"/>
  <c r="J70" i="11"/>
  <c r="J67" i="11"/>
  <c r="J59" i="11"/>
  <c r="J40" i="11"/>
  <c r="J38" i="11"/>
  <c r="J65" i="11"/>
  <c r="J57" i="11"/>
  <c r="J44" i="11"/>
  <c r="J41" i="11"/>
  <c r="J63" i="11"/>
  <c r="J55" i="11"/>
  <c r="J43" i="11"/>
  <c r="J39" i="11"/>
  <c r="J61" i="11"/>
  <c r="J53" i="11"/>
  <c r="J48" i="11"/>
  <c r="J42" i="11"/>
  <c r="I13" i="5"/>
  <c r="I67" i="5"/>
  <c r="I65" i="5"/>
  <c r="I62" i="5"/>
  <c r="I57" i="5"/>
  <c r="I54" i="5"/>
  <c r="I49" i="5"/>
  <c r="I47" i="5"/>
  <c r="I45" i="5"/>
  <c r="I43" i="5"/>
  <c r="I41" i="5"/>
  <c r="I39" i="5"/>
  <c r="I74" i="5"/>
  <c r="I69" i="5"/>
  <c r="I64" i="5"/>
  <c r="I59" i="5"/>
  <c r="I56" i="5"/>
  <c r="I51" i="5"/>
  <c r="I75" i="5"/>
  <c r="I70" i="5"/>
  <c r="I63" i="5"/>
  <c r="I60" i="5"/>
  <c r="I55" i="5"/>
  <c r="I52" i="5"/>
  <c r="I48" i="5"/>
  <c r="I40" i="5"/>
  <c r="I46" i="5"/>
  <c r="I38" i="5"/>
  <c r="I68" i="5"/>
  <c r="I44" i="5"/>
  <c r="I66" i="5"/>
  <c r="I61" i="5"/>
  <c r="I58" i="5"/>
  <c r="I53" i="5"/>
  <c r="I50" i="5"/>
  <c r="I42" i="5"/>
  <c r="I15" i="3"/>
  <c r="I17" i="11"/>
  <c r="I75" i="11"/>
  <c r="I69" i="11"/>
  <c r="I50" i="11"/>
  <c r="I47" i="11"/>
  <c r="I74" i="11"/>
  <c r="I66" i="11"/>
  <c r="I64" i="11"/>
  <c r="I62" i="11"/>
  <c r="I60" i="11"/>
  <c r="I58" i="11"/>
  <c r="I56" i="11"/>
  <c r="I54" i="11"/>
  <c r="I52" i="11"/>
  <c r="I49" i="11"/>
  <c r="I70" i="11"/>
  <c r="I67" i="11"/>
  <c r="I65" i="11"/>
  <c r="I63" i="11"/>
  <c r="I61" i="11"/>
  <c r="I59" i="11"/>
  <c r="I57" i="11"/>
  <c r="I55" i="11"/>
  <c r="I53" i="11"/>
  <c r="I48" i="11"/>
  <c r="I43" i="11"/>
  <c r="I68" i="11"/>
  <c r="I45" i="11"/>
  <c r="I42" i="11"/>
  <c r="I40" i="11"/>
  <c r="I38" i="11"/>
  <c r="I44" i="11"/>
  <c r="I41" i="11"/>
  <c r="I51" i="11"/>
  <c r="I46" i="11"/>
  <c r="I39" i="11"/>
  <c r="J33" i="9"/>
  <c r="J61" i="9"/>
  <c r="J59" i="9"/>
  <c r="J57" i="9"/>
  <c r="J55" i="9"/>
  <c r="J53" i="9"/>
  <c r="J51" i="9"/>
  <c r="J49" i="9"/>
  <c r="J47" i="9"/>
  <c r="J45" i="9"/>
  <c r="J43" i="9"/>
  <c r="J39" i="9"/>
  <c r="J75" i="9"/>
  <c r="J70" i="9"/>
  <c r="J68" i="9"/>
  <c r="J66" i="9"/>
  <c r="J64" i="9"/>
  <c r="J62" i="9"/>
  <c r="J46" i="9"/>
  <c r="J42" i="9"/>
  <c r="J40" i="9"/>
  <c r="J38" i="9"/>
  <c r="J74" i="9"/>
  <c r="J69" i="9"/>
  <c r="J67" i="9"/>
  <c r="J65" i="9"/>
  <c r="J63" i="9"/>
  <c r="J60" i="9"/>
  <c r="J58" i="9"/>
  <c r="J56" i="9"/>
  <c r="J54" i="9"/>
  <c r="J52" i="9"/>
  <c r="J50" i="9"/>
  <c r="J48" i="9"/>
  <c r="J44" i="9"/>
  <c r="J41" i="9"/>
  <c r="J14" i="12"/>
  <c r="J75" i="12"/>
  <c r="J70" i="12"/>
  <c r="J68" i="12"/>
  <c r="J66" i="12"/>
  <c r="J64" i="12"/>
  <c r="J62" i="12"/>
  <c r="J60" i="12"/>
  <c r="J58" i="12"/>
  <c r="J57" i="12"/>
  <c r="J55" i="12"/>
  <c r="J53" i="12"/>
  <c r="J51" i="12"/>
  <c r="J49" i="12"/>
  <c r="J47" i="12"/>
  <c r="J45" i="12"/>
  <c r="J43" i="12"/>
  <c r="J41" i="12"/>
  <c r="J39" i="12"/>
  <c r="J74" i="12"/>
  <c r="J69" i="12"/>
  <c r="J67" i="12"/>
  <c r="J65" i="12"/>
  <c r="J63" i="12"/>
  <c r="J61" i="12"/>
  <c r="J59" i="12"/>
  <c r="J56" i="12"/>
  <c r="J54" i="12"/>
  <c r="J52" i="12"/>
  <c r="J50" i="12"/>
  <c r="J48" i="12"/>
  <c r="J46" i="12"/>
  <c r="J44" i="12"/>
  <c r="J42" i="12"/>
  <c r="J40" i="12"/>
  <c r="J38" i="12"/>
  <c r="J23" i="7"/>
  <c r="J70" i="7"/>
  <c r="J68" i="7"/>
  <c r="J75" i="7"/>
  <c r="J65" i="7"/>
  <c r="J63" i="7"/>
  <c r="J61" i="7"/>
  <c r="J59" i="7"/>
  <c r="J57" i="7"/>
  <c r="J55" i="7"/>
  <c r="J53" i="7"/>
  <c r="J51" i="7"/>
  <c r="J49" i="7"/>
  <c r="J47" i="7"/>
  <c r="J45" i="7"/>
  <c r="J43" i="7"/>
  <c r="J38" i="7"/>
  <c r="J69" i="7"/>
  <c r="J67" i="7"/>
  <c r="J41" i="7"/>
  <c r="J39" i="7"/>
  <c r="J42" i="7"/>
  <c r="J40" i="7"/>
  <c r="J74" i="7"/>
  <c r="J66" i="7"/>
  <c r="J64" i="7"/>
  <c r="J62" i="7"/>
  <c r="J60" i="7"/>
  <c r="J58" i="7"/>
  <c r="J56" i="7"/>
  <c r="J54" i="7"/>
  <c r="J52" i="7"/>
  <c r="J50" i="7"/>
  <c r="J48" i="7"/>
  <c r="J46" i="7"/>
  <c r="J44" i="7"/>
  <c r="J35" i="4"/>
  <c r="J69" i="4"/>
  <c r="J67" i="4"/>
  <c r="J65" i="4"/>
  <c r="J63" i="4"/>
  <c r="J61" i="4"/>
  <c r="J59" i="4"/>
  <c r="J57" i="4"/>
  <c r="J55" i="4"/>
  <c r="J53" i="4"/>
  <c r="J51" i="4"/>
  <c r="J49" i="4"/>
  <c r="J47" i="4"/>
  <c r="J45" i="4"/>
  <c r="J43" i="4"/>
  <c r="J41" i="4"/>
  <c r="J39" i="4"/>
  <c r="J74" i="4"/>
  <c r="J75" i="4"/>
  <c r="J70" i="4"/>
  <c r="J64" i="4"/>
  <c r="J56" i="4"/>
  <c r="J48" i="4"/>
  <c r="J40" i="4"/>
  <c r="J62" i="4"/>
  <c r="J54" i="4"/>
  <c r="J46" i="4"/>
  <c r="J38" i="4"/>
  <c r="J68" i="4"/>
  <c r="J60" i="4"/>
  <c r="J52" i="4"/>
  <c r="J44" i="4"/>
  <c r="J66" i="4"/>
  <c r="J58" i="4"/>
  <c r="J50" i="4"/>
  <c r="J42" i="4"/>
  <c r="J11" i="6"/>
  <c r="J57" i="6"/>
  <c r="J52" i="6"/>
  <c r="J49" i="6"/>
  <c r="J44" i="6"/>
  <c r="J42" i="6"/>
  <c r="J40" i="6"/>
  <c r="J38" i="6"/>
  <c r="J75" i="6"/>
  <c r="J70" i="6"/>
  <c r="J68" i="6"/>
  <c r="J66" i="6"/>
  <c r="J64" i="6"/>
  <c r="J62" i="6"/>
  <c r="J60" i="6"/>
  <c r="J58" i="6"/>
  <c r="J55" i="6"/>
  <c r="J50" i="6"/>
  <c r="J47" i="6"/>
  <c r="J74" i="6"/>
  <c r="J69" i="6"/>
  <c r="J67" i="6"/>
  <c r="J65" i="6"/>
  <c r="J63" i="6"/>
  <c r="J61" i="6"/>
  <c r="J59" i="6"/>
  <c r="J54" i="6"/>
  <c r="J51" i="6"/>
  <c r="J46" i="6"/>
  <c r="J39" i="6"/>
  <c r="J56" i="6"/>
  <c r="J53" i="6"/>
  <c r="J48" i="6"/>
  <c r="J45" i="6"/>
  <c r="J43" i="6"/>
  <c r="J41" i="6"/>
  <c r="H78" i="6"/>
  <c r="D12" i="13" s="1"/>
  <c r="E78" i="10"/>
  <c r="H78" i="10"/>
  <c r="D17" i="13" s="1"/>
  <c r="H78" i="12"/>
  <c r="D19" i="13" s="1"/>
  <c r="H78" i="5"/>
  <c r="D13" i="13" s="1"/>
  <c r="H78" i="9"/>
  <c r="D18" i="13" s="1"/>
  <c r="O78" i="4"/>
  <c r="O78" i="3"/>
  <c r="E78" i="12"/>
  <c r="H78" i="4"/>
  <c r="D14" i="13" s="1"/>
  <c r="I12" i="5"/>
  <c r="I27" i="2"/>
  <c r="I11" i="5"/>
  <c r="J36" i="6"/>
  <c r="J27" i="2"/>
  <c r="J19" i="2"/>
  <c r="J33" i="2"/>
  <c r="I37" i="11"/>
  <c r="I11" i="11"/>
  <c r="J31" i="7"/>
  <c r="J16" i="9"/>
  <c r="J76" i="6"/>
  <c r="J35" i="6"/>
  <c r="I29" i="9"/>
  <c r="I37" i="9"/>
  <c r="J21" i="9"/>
  <c r="I26" i="11"/>
  <c r="J34" i="6"/>
  <c r="I35" i="5"/>
  <c r="I30" i="8"/>
  <c r="I27" i="8"/>
  <c r="J24" i="5"/>
  <c r="J36" i="8"/>
  <c r="I32" i="2"/>
  <c r="I21" i="2"/>
  <c r="I76" i="11"/>
  <c r="J29" i="11"/>
  <c r="I18" i="11"/>
  <c r="I36" i="7"/>
  <c r="J35" i="8"/>
  <c r="I33" i="8"/>
  <c r="I23" i="8"/>
  <c r="I76" i="2"/>
  <c r="I29" i="11"/>
  <c r="I34" i="11"/>
  <c r="J28" i="11"/>
  <c r="I23" i="11"/>
  <c r="I19" i="11"/>
  <c r="I16" i="11"/>
  <c r="I15" i="11"/>
  <c r="I32" i="6"/>
  <c r="I31" i="10"/>
  <c r="I26" i="7"/>
  <c r="I24" i="5"/>
  <c r="I22" i="5"/>
  <c r="J35" i="2"/>
  <c r="I76" i="6"/>
  <c r="J31" i="6"/>
  <c r="J22" i="11"/>
  <c r="I37" i="12"/>
  <c r="J76" i="7"/>
  <c r="J37" i="7"/>
  <c r="I19" i="5"/>
  <c r="J27" i="6"/>
  <c r="J33" i="5"/>
  <c r="I36" i="2"/>
  <c r="I31" i="2"/>
  <c r="J30" i="2"/>
  <c r="I25" i="2"/>
  <c r="I35" i="11"/>
  <c r="J32" i="11"/>
  <c r="I21" i="11"/>
  <c r="J37" i="6"/>
  <c r="J33" i="6"/>
  <c r="J32" i="6"/>
  <c r="J29" i="6"/>
  <c r="I17" i="12"/>
  <c r="I33" i="5"/>
  <c r="I34" i="9"/>
  <c r="I33" i="9"/>
  <c r="J28" i="9"/>
  <c r="J27" i="9"/>
  <c r="I33" i="7"/>
  <c r="I17" i="7"/>
  <c r="I14" i="7"/>
  <c r="J13" i="7"/>
  <c r="J24" i="4"/>
  <c r="J24" i="2"/>
  <c r="J27" i="12"/>
  <c r="I28" i="6"/>
  <c r="J24" i="6"/>
  <c r="I20" i="9"/>
  <c r="I18" i="7"/>
  <c r="I19" i="9"/>
  <c r="J33" i="10"/>
  <c r="J27" i="10"/>
  <c r="I17" i="10"/>
  <c r="J26" i="2"/>
  <c r="J17" i="10"/>
  <c r="I26" i="9"/>
  <c r="I16" i="9"/>
  <c r="I36" i="9"/>
  <c r="I35" i="9"/>
  <c r="I32" i="9"/>
  <c r="I35" i="7"/>
  <c r="I25" i="7"/>
  <c r="J32" i="5"/>
  <c r="J36" i="10"/>
  <c r="I22" i="10"/>
  <c r="I31" i="9"/>
  <c r="I27" i="9"/>
  <c r="I24" i="9"/>
  <c r="I18" i="9"/>
  <c r="I13" i="9"/>
  <c r="J30" i="12"/>
  <c r="I76" i="7"/>
  <c r="I31" i="7"/>
  <c r="I22" i="7"/>
  <c r="I21" i="7"/>
  <c r="I11" i="7"/>
  <c r="I29" i="5"/>
  <c r="J33" i="8"/>
  <c r="I34" i="2"/>
  <c r="J29" i="2"/>
  <c r="J21" i="2"/>
  <c r="I32" i="11"/>
  <c r="I27" i="11"/>
  <c r="I24" i="11"/>
  <c r="I13" i="11"/>
  <c r="J17" i="6"/>
  <c r="J25" i="6"/>
  <c r="J20" i="6"/>
  <c r="I16" i="6"/>
  <c r="I28" i="10"/>
  <c r="I25" i="10"/>
  <c r="I15" i="10"/>
  <c r="J36" i="9"/>
  <c r="I35" i="12"/>
  <c r="I11" i="12"/>
  <c r="I17" i="5"/>
  <c r="I17" i="2"/>
  <c r="I25" i="5"/>
  <c r="I20" i="5"/>
  <c r="I16" i="5"/>
  <c r="J14" i="6"/>
  <c r="I76" i="10"/>
  <c r="I30" i="10"/>
  <c r="I27" i="10"/>
  <c r="I19" i="10"/>
  <c r="I16" i="10"/>
  <c r="I76" i="12"/>
  <c r="I27" i="12"/>
  <c r="I22" i="12"/>
  <c r="I20" i="12"/>
  <c r="I28" i="7"/>
  <c r="I23" i="7"/>
  <c r="I13" i="7"/>
  <c r="I37" i="5"/>
  <c r="I36" i="5"/>
  <c r="I32" i="5"/>
  <c r="J36" i="4"/>
  <c r="I17" i="3"/>
  <c r="I35" i="8"/>
  <c r="I31" i="8"/>
  <c r="I37" i="2"/>
  <c r="I29" i="2"/>
  <c r="I23" i="2"/>
  <c r="I19" i="2"/>
  <c r="I15" i="2"/>
  <c r="J36" i="11"/>
  <c r="J30" i="6"/>
  <c r="J28" i="6"/>
  <c r="J22" i="6"/>
  <c r="J13" i="6"/>
  <c r="I36" i="10"/>
  <c r="I32" i="10"/>
  <c r="I26" i="10"/>
  <c r="J20" i="9"/>
  <c r="J17" i="9"/>
  <c r="J14" i="9"/>
  <c r="I25" i="12"/>
  <c r="I14" i="12"/>
  <c r="I13" i="2"/>
  <c r="J34" i="12"/>
  <c r="J32" i="12"/>
  <c r="J29" i="12"/>
  <c r="I24" i="4"/>
  <c r="J36" i="3"/>
  <c r="J34" i="3"/>
  <c r="J26" i="3"/>
  <c r="J20" i="3"/>
  <c r="J25" i="8"/>
  <c r="J13" i="8"/>
  <c r="J16" i="2"/>
  <c r="J13" i="2"/>
  <c r="J13" i="11"/>
  <c r="J36" i="12"/>
  <c r="J31" i="12"/>
  <c r="J18" i="12"/>
  <c r="I37" i="7"/>
  <c r="J32" i="7"/>
  <c r="J30" i="7"/>
  <c r="I27" i="7"/>
  <c r="I24" i="7"/>
  <c r="J16" i="7"/>
  <c r="I23" i="4"/>
  <c r="J33" i="3"/>
  <c r="J28" i="3"/>
  <c r="J25" i="3"/>
  <c r="J18" i="3"/>
  <c r="J37" i="8"/>
  <c r="I25" i="8"/>
  <c r="J21" i="8"/>
  <c r="J16" i="8"/>
  <c r="J18" i="2"/>
  <c r="I13" i="6"/>
  <c r="I34" i="12"/>
  <c r="I29" i="12"/>
  <c r="I26" i="12"/>
  <c r="I24" i="12"/>
  <c r="J16" i="12"/>
  <c r="I13" i="12"/>
  <c r="I12" i="12"/>
  <c r="J76" i="12"/>
  <c r="I36" i="12"/>
  <c r="I33" i="12"/>
  <c r="J25" i="12"/>
  <c r="I18" i="12"/>
  <c r="I34" i="7"/>
  <c r="I32" i="7"/>
  <c r="I30" i="7"/>
  <c r="I29" i="7"/>
  <c r="I20" i="7"/>
  <c r="I19" i="7"/>
  <c r="I16" i="7"/>
  <c r="I15" i="7"/>
  <c r="I26" i="4"/>
  <c r="I31" i="3"/>
  <c r="I25" i="3"/>
  <c r="J17" i="3"/>
  <c r="I37" i="8"/>
  <c r="J34" i="8"/>
  <c r="J31" i="8"/>
  <c r="J29" i="8"/>
  <c r="J27" i="8"/>
  <c r="J23" i="8"/>
  <c r="J19" i="8"/>
  <c r="I16" i="8"/>
  <c r="J15" i="8"/>
  <c r="J37" i="2"/>
  <c r="I35" i="2"/>
  <c r="J31" i="2"/>
  <c r="J28" i="2"/>
  <c r="J23" i="2"/>
  <c r="J20" i="2"/>
  <c r="J15" i="2"/>
  <c r="J12" i="2"/>
  <c r="I36" i="11"/>
  <c r="I33" i="11"/>
  <c r="I31" i="11"/>
  <c r="I28" i="11"/>
  <c r="I20" i="11"/>
  <c r="I12" i="11"/>
  <c r="I21" i="6"/>
  <c r="J19" i="6"/>
  <c r="J18" i="6"/>
  <c r="J15" i="6"/>
  <c r="J12" i="6"/>
  <c r="J13" i="9"/>
  <c r="J11" i="9"/>
  <c r="J12" i="9"/>
  <c r="J19" i="9"/>
  <c r="J32" i="9"/>
  <c r="J15" i="7"/>
  <c r="J22" i="7"/>
  <c r="J24" i="7"/>
  <c r="J29" i="7"/>
  <c r="J13" i="10"/>
  <c r="J16" i="10"/>
  <c r="J18" i="10"/>
  <c r="J26" i="10"/>
  <c r="J28" i="10"/>
  <c r="J31" i="10"/>
  <c r="J37" i="10"/>
  <c r="J35" i="10"/>
  <c r="J32" i="10"/>
  <c r="J23" i="10"/>
  <c r="J19" i="10"/>
  <c r="I18" i="10"/>
  <c r="I12" i="10"/>
  <c r="I14" i="10"/>
  <c r="I20" i="10"/>
  <c r="I24" i="10"/>
  <c r="I33" i="10"/>
  <c r="I35" i="10"/>
  <c r="J76" i="9"/>
  <c r="J37" i="9"/>
  <c r="J35" i="9"/>
  <c r="J30" i="9"/>
  <c r="J25" i="9"/>
  <c r="I12" i="9"/>
  <c r="I15" i="9"/>
  <c r="I17" i="9"/>
  <c r="I21" i="9"/>
  <c r="I25" i="9"/>
  <c r="J28" i="12"/>
  <c r="J24" i="12"/>
  <c r="J22" i="12"/>
  <c r="J19" i="12"/>
  <c r="J15" i="5"/>
  <c r="J23" i="5"/>
  <c r="J25" i="5"/>
  <c r="J31" i="5"/>
  <c r="J34" i="10"/>
  <c r="J11" i="12"/>
  <c r="J13" i="12"/>
  <c r="J15" i="12"/>
  <c r="J17" i="12"/>
  <c r="J20" i="12"/>
  <c r="J26" i="12"/>
  <c r="J33" i="12"/>
  <c r="J35" i="12"/>
  <c r="J37" i="12"/>
  <c r="I14" i="5"/>
  <c r="I18" i="5"/>
  <c r="I21" i="5"/>
  <c r="I26" i="5"/>
  <c r="I28" i="5"/>
  <c r="I34" i="5"/>
  <c r="I76" i="5"/>
  <c r="J21" i="10"/>
  <c r="J25" i="10"/>
  <c r="J20" i="10"/>
  <c r="J12" i="10"/>
  <c r="J26" i="9"/>
  <c r="J24" i="9"/>
  <c r="J22" i="9"/>
  <c r="J23" i="12"/>
  <c r="J21" i="12"/>
  <c r="J12" i="12"/>
  <c r="I15" i="12"/>
  <c r="I19" i="12"/>
  <c r="I21" i="12"/>
  <c r="I28" i="12"/>
  <c r="I30" i="12"/>
  <c r="I32" i="12"/>
  <c r="J21" i="7"/>
  <c r="J14" i="7"/>
  <c r="I31" i="5"/>
  <c r="I30" i="5"/>
  <c r="I27" i="5"/>
  <c r="I23" i="5"/>
  <c r="J22" i="5"/>
  <c r="I15" i="5"/>
  <c r="J14" i="5"/>
  <c r="I24" i="8"/>
  <c r="I22" i="8"/>
  <c r="I20" i="8"/>
  <c r="I18" i="8"/>
  <c r="I14" i="8"/>
  <c r="I11" i="8"/>
  <c r="I33" i="3"/>
  <c r="J24" i="3"/>
  <c r="I19" i="3"/>
  <c r="J16" i="3"/>
  <c r="J76" i="8"/>
  <c r="I36" i="8"/>
  <c r="I34" i="8"/>
  <c r="J32" i="8"/>
  <c r="I29" i="8"/>
  <c r="J28" i="8"/>
  <c r="J26" i="8"/>
  <c r="I21" i="8"/>
  <c r="I19" i="8"/>
  <c r="I17" i="8"/>
  <c r="I13" i="8"/>
  <c r="J12" i="8"/>
  <c r="J76" i="2"/>
  <c r="J36" i="2"/>
  <c r="J34" i="2"/>
  <c r="I33" i="2"/>
  <c r="J32" i="2"/>
  <c r="I30" i="2"/>
  <c r="I28" i="2"/>
  <c r="I26" i="2"/>
  <c r="I24" i="2"/>
  <c r="I22" i="2"/>
  <c r="I20" i="2"/>
  <c r="I18" i="2"/>
  <c r="I16" i="2"/>
  <c r="I14" i="2"/>
  <c r="J26" i="6"/>
  <c r="I24" i="6"/>
  <c r="J21" i="6"/>
  <c r="J16" i="6"/>
  <c r="I14" i="6"/>
  <c r="I32" i="3"/>
  <c r="I27" i="3"/>
  <c r="I24" i="3"/>
  <c r="I16" i="3"/>
  <c r="I76" i="8"/>
  <c r="I32" i="8"/>
  <c r="J30" i="8"/>
  <c r="I28" i="8"/>
  <c r="I26" i="8"/>
  <c r="J24" i="8"/>
  <c r="J22" i="8"/>
  <c r="J20" i="8"/>
  <c r="J18" i="8"/>
  <c r="J14" i="8"/>
  <c r="J16" i="11"/>
  <c r="H78" i="1"/>
  <c r="D9" i="13" s="1"/>
  <c r="I32" i="1"/>
  <c r="I24" i="1"/>
  <c r="J29" i="1"/>
  <c r="J28" i="1"/>
  <c r="J26" i="1"/>
  <c r="J76" i="1"/>
  <c r="J32" i="1"/>
  <c r="J30" i="1"/>
  <c r="J24" i="1"/>
  <c r="J37" i="1"/>
  <c r="J36" i="1"/>
  <c r="J35" i="1"/>
  <c r="J31" i="1"/>
  <c r="J25" i="1"/>
  <c r="J16" i="1"/>
  <c r="I33" i="1"/>
  <c r="J21" i="1"/>
  <c r="I20" i="1"/>
  <c r="I18" i="1"/>
  <c r="I34" i="1"/>
  <c r="I26" i="1"/>
  <c r="I16" i="1"/>
  <c r="J20" i="1"/>
  <c r="J17" i="1"/>
  <c r="J18" i="1"/>
  <c r="J14" i="1"/>
  <c r="J33" i="1"/>
  <c r="I28" i="1"/>
  <c r="J27" i="1"/>
  <c r="I25" i="1"/>
  <c r="J23" i="1"/>
  <c r="J22" i="1"/>
  <c r="I17" i="1"/>
  <c r="J15" i="1"/>
  <c r="J34" i="1"/>
  <c r="O78" i="10"/>
  <c r="O78" i="9"/>
  <c r="G78" i="12"/>
  <c r="C19" i="13" s="1"/>
  <c r="E19" i="13" s="1"/>
  <c r="O78" i="7"/>
  <c r="G78" i="10"/>
  <c r="C17" i="13" s="1"/>
  <c r="E17" i="13" s="1"/>
  <c r="G78" i="9"/>
  <c r="C18" i="13" s="1"/>
  <c r="E18" i="13" s="1"/>
  <c r="O78" i="5"/>
  <c r="H78" i="2"/>
  <c r="D20" i="13" s="1"/>
  <c r="G78" i="6"/>
  <c r="C12" i="13" s="1"/>
  <c r="E12" i="13" s="1"/>
  <c r="G78" i="7"/>
  <c r="C11" i="13" s="1"/>
  <c r="E78" i="6"/>
  <c r="I34" i="10"/>
  <c r="J29" i="10"/>
  <c r="J24" i="10"/>
  <c r="I23" i="10"/>
  <c r="J34" i="9"/>
  <c r="J29" i="9"/>
  <c r="I28" i="9"/>
  <c r="I23" i="9"/>
  <c r="J18" i="9"/>
  <c r="J12" i="7"/>
  <c r="J20" i="7"/>
  <c r="J28" i="7"/>
  <c r="J36" i="7"/>
  <c r="J11" i="7"/>
  <c r="J19" i="7"/>
  <c r="J27" i="7"/>
  <c r="J35" i="7"/>
  <c r="J18" i="7"/>
  <c r="J26" i="7"/>
  <c r="J34" i="7"/>
  <c r="J17" i="7"/>
  <c r="J25" i="7"/>
  <c r="J33" i="7"/>
  <c r="J30" i="5"/>
  <c r="G11" i="5"/>
  <c r="G78" i="5" s="1"/>
  <c r="C13" i="13" s="1"/>
  <c r="E13" i="13" s="1"/>
  <c r="E78" i="5"/>
  <c r="J32" i="4"/>
  <c r="J15" i="4"/>
  <c r="J11" i="11"/>
  <c r="J19" i="11"/>
  <c r="J27" i="11"/>
  <c r="J35" i="11"/>
  <c r="J18" i="11"/>
  <c r="J26" i="11"/>
  <c r="J34" i="11"/>
  <c r="J17" i="11"/>
  <c r="J25" i="11"/>
  <c r="J33" i="11"/>
  <c r="J15" i="11"/>
  <c r="J23" i="11"/>
  <c r="J31" i="11"/>
  <c r="J76" i="11"/>
  <c r="J21" i="11"/>
  <c r="J24" i="11"/>
  <c r="J14" i="11"/>
  <c r="J30" i="11"/>
  <c r="J37" i="11"/>
  <c r="J20" i="11"/>
  <c r="G14" i="8"/>
  <c r="E78" i="8"/>
  <c r="O78" i="11"/>
  <c r="I13" i="4"/>
  <c r="I21" i="4"/>
  <c r="I29" i="4"/>
  <c r="I12" i="4"/>
  <c r="I20" i="4"/>
  <c r="I28" i="4"/>
  <c r="I36" i="4"/>
  <c r="I11" i="4"/>
  <c r="I19" i="4"/>
  <c r="I27" i="4"/>
  <c r="I17" i="4"/>
  <c r="I25" i="4"/>
  <c r="I33" i="4"/>
  <c r="I31" i="4"/>
  <c r="I22" i="4"/>
  <c r="I34" i="4"/>
  <c r="I76" i="4"/>
  <c r="I16" i="4"/>
  <c r="I37" i="4"/>
  <c r="I30" i="4"/>
  <c r="J14" i="10"/>
  <c r="J22" i="10"/>
  <c r="J30" i="10"/>
  <c r="J76" i="10"/>
  <c r="O78" i="12"/>
  <c r="J13" i="5"/>
  <c r="J21" i="5"/>
  <c r="J29" i="5"/>
  <c r="J37" i="5"/>
  <c r="J12" i="5"/>
  <c r="J20" i="5"/>
  <c r="J28" i="5"/>
  <c r="J36" i="5"/>
  <c r="J19" i="5"/>
  <c r="J27" i="5"/>
  <c r="J35" i="5"/>
  <c r="J11" i="5"/>
  <c r="J18" i="5"/>
  <c r="J26" i="5"/>
  <c r="J34" i="5"/>
  <c r="I32" i="4"/>
  <c r="I15" i="4"/>
  <c r="O78" i="2"/>
  <c r="E78" i="11"/>
  <c r="G12" i="11"/>
  <c r="G78" i="11" s="1"/>
  <c r="C16" i="13" s="1"/>
  <c r="E16" i="13" s="1"/>
  <c r="G78" i="4"/>
  <c r="C14" i="13" s="1"/>
  <c r="E14" i="13" s="1"/>
  <c r="G13" i="1"/>
  <c r="E78" i="7"/>
  <c r="J27" i="4"/>
  <c r="I13" i="10"/>
  <c r="I21" i="10"/>
  <c r="I29" i="10"/>
  <c r="I37" i="10"/>
  <c r="J15" i="9"/>
  <c r="J23" i="9"/>
  <c r="J31" i="9"/>
  <c r="J16" i="5"/>
  <c r="E78" i="4"/>
  <c r="O78" i="1"/>
  <c r="H78" i="7"/>
  <c r="D11" i="13" s="1"/>
  <c r="G78" i="8"/>
  <c r="C10" i="13" s="1"/>
  <c r="J14" i="4"/>
  <c r="J22" i="4"/>
  <c r="J30" i="4"/>
  <c r="J13" i="4"/>
  <c r="J21" i="4"/>
  <c r="J29" i="4"/>
  <c r="J12" i="4"/>
  <c r="J20" i="4"/>
  <c r="J28" i="4"/>
  <c r="J18" i="4"/>
  <c r="J26" i="4"/>
  <c r="J34" i="4"/>
  <c r="J11" i="4"/>
  <c r="J17" i="4"/>
  <c r="J31" i="4"/>
  <c r="J19" i="4"/>
  <c r="J25" i="4"/>
  <c r="J76" i="4"/>
  <c r="J16" i="4"/>
  <c r="J37" i="4"/>
  <c r="H78" i="8"/>
  <c r="D10" i="13" s="1"/>
  <c r="J15" i="10"/>
  <c r="E78" i="9"/>
  <c r="I14" i="9"/>
  <c r="I22" i="9"/>
  <c r="I30" i="9"/>
  <c r="I76" i="9"/>
  <c r="J17" i="5"/>
  <c r="I35" i="4"/>
  <c r="J33" i="4"/>
  <c r="J23" i="4"/>
  <c r="I18" i="4"/>
  <c r="I31" i="12"/>
  <c r="I23" i="12"/>
  <c r="I35" i="3"/>
  <c r="I36" i="1"/>
  <c r="G78" i="2"/>
  <c r="C20" i="13" s="1"/>
  <c r="E20" i="13" s="1"/>
  <c r="I11" i="6"/>
  <c r="I19" i="6"/>
  <c r="I27" i="6"/>
  <c r="I35" i="6"/>
  <c r="I18" i="6"/>
  <c r="I26" i="6"/>
  <c r="I34" i="6"/>
  <c r="I17" i="6"/>
  <c r="I25" i="6"/>
  <c r="I33" i="6"/>
  <c r="I15" i="6"/>
  <c r="I23" i="6"/>
  <c r="I31" i="6"/>
  <c r="J15" i="3"/>
  <c r="J23" i="3"/>
  <c r="J31" i="3"/>
  <c r="J14" i="3"/>
  <c r="J22" i="3"/>
  <c r="J30" i="3"/>
  <c r="J76" i="3"/>
  <c r="J13" i="3"/>
  <c r="J21" i="3"/>
  <c r="J29" i="3"/>
  <c r="J37" i="3"/>
  <c r="J11" i="3"/>
  <c r="J19" i="3"/>
  <c r="J27" i="3"/>
  <c r="J35" i="3"/>
  <c r="O78" i="8"/>
  <c r="I14" i="3"/>
  <c r="I22" i="3"/>
  <c r="I30" i="3"/>
  <c r="I76" i="3"/>
  <c r="I13" i="3"/>
  <c r="I21" i="3"/>
  <c r="I29" i="3"/>
  <c r="I37" i="3"/>
  <c r="I12" i="3"/>
  <c r="I20" i="3"/>
  <c r="I28" i="3"/>
  <c r="I36" i="3"/>
  <c r="I18" i="3"/>
  <c r="I26" i="3"/>
  <c r="I34" i="3"/>
  <c r="I15" i="1"/>
  <c r="I23" i="1"/>
  <c r="I31" i="1"/>
  <c r="I14" i="1"/>
  <c r="I22" i="1"/>
  <c r="I30" i="1"/>
  <c r="I76" i="1"/>
  <c r="I13" i="1"/>
  <c r="I21" i="1"/>
  <c r="I29" i="1"/>
  <c r="I37" i="1"/>
  <c r="I11" i="1"/>
  <c r="I19" i="1"/>
  <c r="I27" i="1"/>
  <c r="I35" i="1"/>
  <c r="O78" i="6"/>
  <c r="G12" i="3"/>
  <c r="G78" i="3" s="1"/>
  <c r="C15" i="13" s="1"/>
  <c r="E15" i="13" s="1"/>
  <c r="E78" i="3"/>
  <c r="H78" i="11"/>
  <c r="D16" i="13" s="1"/>
  <c r="J12" i="1"/>
  <c r="I12" i="8"/>
  <c r="J22" i="2"/>
  <c r="J14" i="2"/>
  <c r="I30" i="11"/>
  <c r="I22" i="11"/>
  <c r="I14" i="11"/>
  <c r="J25" i="2"/>
  <c r="I25" i="11"/>
  <c r="G78" i="1" l="1"/>
  <c r="C9" i="13" s="1"/>
  <c r="C22" i="13" s="1"/>
  <c r="E11" i="13"/>
  <c r="D22" i="13"/>
  <c r="E10" i="13"/>
  <c r="E9" i="13"/>
  <c r="E22" i="1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Mag. Walter THOMANETZ</author>
    <author>Mag. Walter Thomanetz</author>
  </authors>
  <commentList>
    <comment ref="C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Hier den Namen eingeben: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1" authorId="1" shapeId="0" xr:uid="{00000000-0006-0000-0000-000002000000}">
      <text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Hier das Jahr eingeben</t>
        </r>
      </text>
    </comment>
    <comment ref="C2" authorId="0" shapeId="0" xr:uid="{00000000-0006-0000-0000-000003000000}">
      <text>
        <r>
          <rPr>
            <b/>
            <sz val="10"/>
            <color indexed="81"/>
            <rFont val="Tahoma"/>
            <family val="2"/>
          </rPr>
          <t xml:space="preserve">Kennzeichen des Fahrzeuges bzw. Marke angeben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3" authorId="0" shapeId="0" xr:uid="{00000000-0006-0000-0000-000004000000}">
      <text>
        <r>
          <rPr>
            <b/>
            <sz val="11"/>
            <color indexed="81"/>
            <rFont val="Tahoma"/>
            <family val="2"/>
          </rPr>
          <t>Hier den Wohnort eintragen, dieser 
wird automatisch übernommen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4" authorId="1" shapeId="0" xr:uid="{00000000-0006-0000-0000-000005000000}">
      <text>
        <r>
          <rPr>
            <sz val="12"/>
            <color indexed="81"/>
            <rFont val="Tahoma"/>
            <family val="2"/>
          </rPr>
          <t>Hier die Arbeitsstätte
eintragen. Diese wird
automatisch auf alle Seiten übernommen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Mag. Walter Thomanetz</author>
    <author>Mag. Walter THOMANETZ</author>
  </authors>
  <commentList>
    <comment ref="B8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nur den Tag eintragen</t>
        </r>
      </text>
    </comment>
    <comment ref="C9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Anfangsstand der jeweiligen Fahrt eingeben
</t>
        </r>
      </text>
    </comment>
    <comment ref="D9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Endstand der jeweiligen
Fahrt eingeben
</t>
        </r>
      </text>
    </comment>
    <comment ref="E9" authorId="0" shapeId="0" xr:uid="{00000000-0006-0000-0100-000004000000}">
      <text>
        <r>
          <rPr>
            <b/>
            <sz val="8"/>
            <color indexed="81"/>
            <rFont val="Tahoma"/>
            <family val="2"/>
          </rPr>
          <t>Mag. Walter Thomanetz:</t>
        </r>
        <r>
          <rPr>
            <sz val="8"/>
            <color indexed="81"/>
            <rFont val="Tahoma"/>
            <family val="2"/>
          </rPr>
          <t xml:space="preserve">
KM-Anzahl wird automatisch berechnet</t>
        </r>
      </text>
    </comment>
    <comment ref="F9" authorId="0" shapeId="0" xr:uid="{00000000-0006-0000-0100-000005000000}">
      <text>
        <r>
          <rPr>
            <b/>
            <sz val="10"/>
            <color indexed="81"/>
            <rFont val="Tahoma"/>
            <family val="2"/>
          </rPr>
          <t>Mag. Walter Thomanetz:</t>
        </r>
        <r>
          <rPr>
            <sz val="10"/>
            <color indexed="81"/>
            <rFont val="Tahoma"/>
            <family val="2"/>
          </rPr>
          <t xml:space="preserve">
Hier P für Privat und B für beruflich eintragen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9" authorId="1" shapeId="0" xr:uid="{00000000-0006-0000-0100-000006000000}">
      <text>
        <r>
          <rPr>
            <sz val="12"/>
            <color indexed="81"/>
            <rFont val="Tahoma"/>
            <family val="2"/>
          </rPr>
          <t>wird automatische
berechnet, nur Beginn und Ende wie folgt eingeben: 14.00; 18.50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pro Stunde können im Inland  EUR 2,2 verrechnet werden höchstens EUR 26,40/Tag (24 Stunden)</t>
        </r>
      </text>
    </comment>
    <comment ref="P9" authorId="1" shapeId="0" xr:uid="{00000000-0006-0000-0100-000007000000}">
      <text>
        <r>
          <rPr>
            <sz val="12"/>
            <color indexed="81"/>
            <rFont val="Tahoma"/>
            <family val="2"/>
          </rPr>
          <t>Pauschale EUR 15,00/Nacht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Mag. Walter Thomanetz</author>
    <author>Mag. Walter THOMANETZ</author>
  </authors>
  <commentList>
    <comment ref="F9" authorId="0" shapeId="0" xr:uid="{00000000-0006-0000-0200-000001000000}">
      <text>
        <r>
          <rPr>
            <b/>
            <sz val="10"/>
            <color indexed="81"/>
            <rFont val="Tahoma"/>
            <family val="2"/>
          </rPr>
          <t>Mag. Walter Thomanetz:</t>
        </r>
        <r>
          <rPr>
            <sz val="10"/>
            <color indexed="81"/>
            <rFont val="Tahoma"/>
            <family val="2"/>
          </rPr>
          <t xml:space="preserve">
Hier P für Privat und B für beruflich eintragen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9" authorId="1" shapeId="0" xr:uid="{00000000-0006-0000-0200-000002000000}">
      <text>
        <r>
          <rPr>
            <sz val="12"/>
            <color indexed="81"/>
            <rFont val="Tahoma"/>
            <family val="2"/>
          </rPr>
          <t>wird automatische
berechnet, nur Beginn und Ende wie folgt eingeben: 14.00; 18.50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pro Stunde können im Inland  EUR 2,2 verrechnet werden höchstens EUR 26,40/Tag (24 Stunden)</t>
        </r>
      </text>
    </comment>
    <comment ref="P9" authorId="1" shapeId="0" xr:uid="{00000000-0006-0000-0200-000003000000}">
      <text>
        <r>
          <rPr>
            <sz val="12"/>
            <color indexed="81"/>
            <rFont val="Tahoma"/>
            <family val="2"/>
          </rPr>
          <t>Pauschale EUR 15,00/Nacht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<sst xmlns="http://schemas.openxmlformats.org/spreadsheetml/2006/main" count="1996" uniqueCount="59">
  <si>
    <t>Zeitraum:</t>
  </si>
  <si>
    <t>Kilometer</t>
  </si>
  <si>
    <t>Ausgangsort</t>
  </si>
  <si>
    <t>Zielort</t>
  </si>
  <si>
    <t>Zweck</t>
  </si>
  <si>
    <t>Reise</t>
  </si>
  <si>
    <t>Diäten</t>
  </si>
  <si>
    <t>Nächtigungs-</t>
  </si>
  <si>
    <t>Diverse</t>
  </si>
  <si>
    <t>Anfang</t>
  </si>
  <si>
    <t xml:space="preserve">Ende </t>
  </si>
  <si>
    <t>Anzahl</t>
  </si>
  <si>
    <t>Kunde</t>
  </si>
  <si>
    <t>Beginn</t>
  </si>
  <si>
    <t>Dauer</t>
  </si>
  <si>
    <t>kosten</t>
  </si>
  <si>
    <t>Spesen</t>
  </si>
  <si>
    <t>gesamt</t>
  </si>
  <si>
    <t xml:space="preserve">NAME: </t>
  </si>
  <si>
    <t>Fahrzeug:</t>
  </si>
  <si>
    <t>FAHRTENBUCH- und REISEKOSTENABRECHNUNG</t>
  </si>
  <si>
    <t>Inland</t>
  </si>
  <si>
    <t>Privat</t>
  </si>
  <si>
    <t>Beruf</t>
  </si>
  <si>
    <t>P/B</t>
  </si>
  <si>
    <t>P</t>
  </si>
  <si>
    <t>Wohnort:</t>
  </si>
  <si>
    <t>Betriebsstätte:</t>
  </si>
  <si>
    <t>Monat:</t>
  </si>
  <si>
    <t>Jänner</t>
  </si>
  <si>
    <t>Whg-Arbeitsort-Whg</t>
  </si>
  <si>
    <t>Version: 1.1.</t>
  </si>
  <si>
    <t>Mai</t>
  </si>
  <si>
    <t>Juni</t>
  </si>
  <si>
    <t>Februar</t>
  </si>
  <si>
    <t>März</t>
  </si>
  <si>
    <t>April</t>
  </si>
  <si>
    <t>Juli</t>
  </si>
  <si>
    <t>August</t>
  </si>
  <si>
    <t>September</t>
  </si>
  <si>
    <t>Oktober</t>
  </si>
  <si>
    <t xml:space="preserve">November </t>
  </si>
  <si>
    <t>Dezember</t>
  </si>
  <si>
    <t>privat</t>
  </si>
  <si>
    <t>beruflich</t>
  </si>
  <si>
    <t>Kontrolle:</t>
  </si>
  <si>
    <t>Anfangsstand:</t>
  </si>
  <si>
    <t>Endstand:</t>
  </si>
  <si>
    <t>gefahrene Kilometer</t>
  </si>
  <si>
    <t>Okt.</t>
  </si>
  <si>
    <t>Nov.</t>
  </si>
  <si>
    <t>Dez.</t>
  </si>
  <si>
    <t>Jahr:</t>
  </si>
  <si>
    <t>..</t>
  </si>
  <si>
    <t>Datum</t>
  </si>
  <si>
    <t>Whg-Betriebsstätte-Whg</t>
  </si>
  <si>
    <t>1120 Wien, Meidlinger Hauptstraße 45</t>
  </si>
  <si>
    <t>3001 Mauerbach, Hauptstraße 4</t>
  </si>
  <si>
    <t>Max Mustermann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</si>
</sst>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#,##0.00\ [$€-1]"/>
  </numFmts>
  <fonts count="14">
    <font>
      <sz val="12"/>
      <name val="Arial MT"/>
    </font>
    <font>
      <sz val="10"/>
      <name val="Courier"/>
      <family val="3"/>
    </font>
    <font>
      <sz val="8"/>
      <color indexed="81"/>
      <name val="Tahoma"/>
      <family val="2"/>
    </font>
    <font>
      <b/>
      <sz val="11"/>
      <color indexed="81"/>
      <name val="Tahoma"/>
      <family val="2"/>
    </font>
    <font>
      <b/>
      <sz val="10"/>
      <color indexed="81"/>
      <name val="Tahoma"/>
      <family val="2"/>
    </font>
    <font>
      <b/>
      <sz val="14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8"/>
      <color indexed="81"/>
      <name val="Tahoma"/>
      <family val="2"/>
    </font>
    <font>
      <sz val="12"/>
      <color indexed="81"/>
      <name val="Tahoma"/>
      <family val="2"/>
    </font>
    <font>
      <sz val="10"/>
      <name val="Arial"/>
      <family val="2"/>
    </font>
    <font>
      <sz val="10"/>
      <color indexed="81"/>
      <name val="Tahoma"/>
      <family val="2"/>
    </font>
    <font>
      <b/>
      <sz val="12"/>
      <name val="Arial MT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6" fillId="0" borderId="0" xfId="0" applyFont="1"/>
    <xf numFmtId="0" fontId="7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Continuous"/>
    </xf>
    <xf numFmtId="0" fontId="8" fillId="0" borderId="3" xfId="0" applyFont="1" applyBorder="1" applyAlignment="1">
      <alignment horizontal="centerContinuous"/>
    </xf>
    <xf numFmtId="0" fontId="6" fillId="0" borderId="1" xfId="0" applyFont="1" applyBorder="1"/>
    <xf numFmtId="164" fontId="6" fillId="0" borderId="4" xfId="0" applyNumberFormat="1" applyFont="1" applyBorder="1"/>
    <xf numFmtId="0" fontId="6" fillId="0" borderId="4" xfId="0" applyFont="1" applyBorder="1"/>
    <xf numFmtId="3" fontId="6" fillId="0" borderId="4" xfId="0" applyNumberFormat="1" applyFont="1" applyBorder="1" applyProtection="1">
      <protection locked="0"/>
    </xf>
    <xf numFmtId="0" fontId="6" fillId="0" borderId="0" xfId="0" applyFont="1" applyProtection="1"/>
    <xf numFmtId="3" fontId="6" fillId="0" borderId="4" xfId="0" applyNumberFormat="1" applyFont="1" applyBorder="1" applyProtection="1"/>
    <xf numFmtId="49" fontId="6" fillId="0" borderId="4" xfId="0" applyNumberFormat="1" applyFont="1" applyBorder="1" applyProtection="1">
      <protection locked="0"/>
    </xf>
    <xf numFmtId="4" fontId="6" fillId="0" borderId="4" xfId="0" applyNumberFormat="1" applyFont="1" applyBorder="1" applyProtection="1">
      <protection locked="0"/>
    </xf>
    <xf numFmtId="4" fontId="6" fillId="0" borderId="4" xfId="0" applyNumberFormat="1" applyFont="1" applyBorder="1" applyProtection="1"/>
    <xf numFmtId="0" fontId="6" fillId="0" borderId="0" xfId="0" applyFont="1" applyProtection="1">
      <protection locked="0"/>
    </xf>
    <xf numFmtId="0" fontId="6" fillId="0" borderId="5" xfId="0" applyFont="1" applyBorder="1"/>
    <xf numFmtId="0" fontId="8" fillId="0" borderId="2" xfId="0" applyFont="1" applyBorder="1" applyAlignment="1">
      <alignment horizontal="center"/>
    </xf>
    <xf numFmtId="0" fontId="6" fillId="0" borderId="0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5" fontId="8" fillId="0" borderId="8" xfId="0" applyNumberFormat="1" applyFont="1" applyBorder="1"/>
    <xf numFmtId="0" fontId="11" fillId="0" borderId="0" xfId="0" applyFont="1"/>
    <xf numFmtId="3" fontId="6" fillId="0" borderId="0" xfId="0" applyNumberFormat="1" applyFont="1" applyBorder="1" applyProtection="1"/>
    <xf numFmtId="0" fontId="6" fillId="0" borderId="4" xfId="0" applyNumberFormat="1" applyFont="1" applyBorder="1" applyProtection="1">
      <protection locked="0"/>
    </xf>
    <xf numFmtId="0" fontId="6" fillId="0" borderId="0" xfId="0" applyNumberFormat="1" applyFont="1" applyProtection="1">
      <protection locked="0"/>
    </xf>
    <xf numFmtId="3" fontId="8" fillId="0" borderId="9" xfId="0" applyNumberFormat="1" applyFont="1" applyBorder="1" applyProtection="1"/>
    <xf numFmtId="0" fontId="6" fillId="0" borderId="7" xfId="0" applyFont="1" applyBorder="1"/>
    <xf numFmtId="0" fontId="6" fillId="0" borderId="10" xfId="0" applyNumberFormat="1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3" fontId="0" fillId="0" borderId="0" xfId="0" applyNumberFormat="1"/>
    <xf numFmtId="3" fontId="13" fillId="2" borderId="0" xfId="0" applyNumberFormat="1" applyFont="1" applyFill="1"/>
    <xf numFmtId="1" fontId="6" fillId="0" borderId="4" xfId="0" applyNumberFormat="1" applyFont="1" applyBorder="1" applyAlignment="1" applyProtection="1">
      <alignment horizontal="center"/>
      <protection locked="0"/>
    </xf>
    <xf numFmtId="0" fontId="11" fillId="0" borderId="1" xfId="0" applyFont="1" applyBorder="1"/>
    <xf numFmtId="0" fontId="6" fillId="0" borderId="0" xfId="0" applyFont="1" applyFill="1" applyProtection="1"/>
    <xf numFmtId="3" fontId="6" fillId="0" borderId="4" xfId="0" applyNumberFormat="1" applyFont="1" applyBorder="1" applyAlignment="1" applyProtection="1">
      <alignment horizontal="center"/>
      <protection locked="0"/>
    </xf>
    <xf numFmtId="3" fontId="0" fillId="0" borderId="0" xfId="0" applyNumberFormat="1" applyProtection="1"/>
    <xf numFmtId="0" fontId="0" fillId="0" borderId="0" xfId="0" applyProtection="1"/>
    <xf numFmtId="3" fontId="13" fillId="0" borderId="11" xfId="0" applyNumberFormat="1" applyFont="1" applyBorder="1" applyProtection="1"/>
    <xf numFmtId="3" fontId="13" fillId="2" borderId="11" xfId="0" applyNumberFormat="1" applyFont="1" applyFill="1" applyBorder="1" applyProtection="1"/>
    <xf numFmtId="3" fontId="6" fillId="3" borderId="4" xfId="0" applyNumberFormat="1" applyFont="1" applyFill="1" applyBorder="1" applyProtection="1">
      <protection locked="0"/>
    </xf>
    <xf numFmtId="0" fontId="5" fillId="0" borderId="0" xfId="0" applyFont="1" applyProtection="1"/>
    <xf numFmtId="0" fontId="6" fillId="0" borderId="0" xfId="0" applyFont="1" applyAlignment="1" applyProtection="1">
      <alignment horizontal="center"/>
    </xf>
    <xf numFmtId="0" fontId="5" fillId="0" borderId="0" xfId="0" applyFont="1" applyProtection="1"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</cellXfs>
  <cellStyles count="2">
    <cellStyle name="Standard" xfId="0" builtinId="0"/>
    <cellStyle name="Undefinier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B1:G28"/>
  <sheetViews>
    <sheetView tabSelected="1" workbookViewId="0">
      <selection activeCell="C2" sqref="C2"/>
    </sheetView>
  </sheetViews>
  <sheetFormatPr baseColWidth="10" defaultRowHeight="15"/>
  <sheetData>
    <row r="1" spans="2:7" s="46" customFormat="1" ht="18">
      <c r="B1" s="44" t="s">
        <v>18</v>
      </c>
      <c r="C1" s="16" t="s">
        <v>58</v>
      </c>
      <c r="D1" s="16"/>
      <c r="E1" s="16"/>
      <c r="F1" s="16" t="s">
        <v>52</v>
      </c>
      <c r="G1" s="45">
        <v>2025</v>
      </c>
    </row>
    <row r="2" spans="2:7" s="46" customFormat="1">
      <c r="B2" s="16" t="s">
        <v>19</v>
      </c>
      <c r="C2" s="16" t="s">
        <v>53</v>
      </c>
      <c r="D2" s="16"/>
      <c r="E2" s="16"/>
      <c r="F2" s="16"/>
      <c r="G2" s="16"/>
    </row>
    <row r="3" spans="2:7" s="46" customFormat="1">
      <c r="B3" s="16" t="s">
        <v>26</v>
      </c>
      <c r="C3" s="16" t="s">
        <v>56</v>
      </c>
      <c r="D3" s="16"/>
      <c r="E3" s="16"/>
      <c r="F3" s="16"/>
      <c r="G3" s="16"/>
    </row>
    <row r="4" spans="2:7" s="46" customFormat="1">
      <c r="B4" s="16" t="s">
        <v>27</v>
      </c>
      <c r="C4" s="26" t="s">
        <v>57</v>
      </c>
      <c r="D4" s="16"/>
      <c r="E4" s="16"/>
      <c r="F4" s="16"/>
      <c r="G4" s="16"/>
    </row>
    <row r="5" spans="2:7" s="46" customFormat="1">
      <c r="B5" s="16"/>
      <c r="C5" s="26"/>
      <c r="D5" s="16"/>
      <c r="E5" s="16"/>
      <c r="F5" s="16"/>
      <c r="G5" s="16"/>
    </row>
    <row r="8" spans="2:7">
      <c r="C8" s="29" t="s">
        <v>43</v>
      </c>
      <c r="D8" s="30" t="s">
        <v>44</v>
      </c>
      <c r="E8" s="30" t="s">
        <v>17</v>
      </c>
    </row>
    <row r="9" spans="2:7">
      <c r="B9" t="s">
        <v>29</v>
      </c>
      <c r="C9" s="37">
        <f>Jänner!G78</f>
        <v>0</v>
      </c>
      <c r="D9" s="37">
        <f>Jänner!H78</f>
        <v>0</v>
      </c>
      <c r="E9" s="37">
        <f>C9+D9</f>
        <v>0</v>
      </c>
    </row>
    <row r="10" spans="2:7">
      <c r="B10" t="s">
        <v>34</v>
      </c>
      <c r="C10" s="37">
        <f>Februar!G78</f>
        <v>0</v>
      </c>
      <c r="D10" s="37">
        <f>+Februar!H78</f>
        <v>0</v>
      </c>
      <c r="E10" s="37">
        <f t="shared" ref="E10:E20" si="0">C10+D10</f>
        <v>0</v>
      </c>
    </row>
    <row r="11" spans="2:7">
      <c r="B11" t="s">
        <v>35</v>
      </c>
      <c r="C11" s="37">
        <f>März!G78</f>
        <v>0</v>
      </c>
      <c r="D11" s="37">
        <f>+März!H78</f>
        <v>0</v>
      </c>
      <c r="E11" s="37">
        <f t="shared" si="0"/>
        <v>0</v>
      </c>
    </row>
    <row r="12" spans="2:7">
      <c r="B12" t="s">
        <v>36</v>
      </c>
      <c r="C12" s="37">
        <f>April!G78</f>
        <v>0</v>
      </c>
      <c r="D12" s="37">
        <f>+April!H78</f>
        <v>0</v>
      </c>
      <c r="E12" s="37">
        <f t="shared" si="0"/>
        <v>0</v>
      </c>
    </row>
    <row r="13" spans="2:7">
      <c r="B13" t="s">
        <v>32</v>
      </c>
      <c r="C13" s="37">
        <f>Mai!G78</f>
        <v>0</v>
      </c>
      <c r="D13" s="37">
        <f>+Mai!H78</f>
        <v>0</v>
      </c>
      <c r="E13" s="37">
        <f t="shared" si="0"/>
        <v>0</v>
      </c>
    </row>
    <row r="14" spans="2:7">
      <c r="B14" t="s">
        <v>33</v>
      </c>
      <c r="C14" s="37">
        <f>Juni!G78</f>
        <v>0</v>
      </c>
      <c r="D14" s="37">
        <f>+Juni!H78</f>
        <v>0</v>
      </c>
      <c r="E14" s="37">
        <f t="shared" si="0"/>
        <v>0</v>
      </c>
    </row>
    <row r="15" spans="2:7">
      <c r="B15" t="s">
        <v>37</v>
      </c>
      <c r="C15" s="37">
        <f>Juli!G78</f>
        <v>0</v>
      </c>
      <c r="D15" s="37">
        <f>+Juli!H78</f>
        <v>0</v>
      </c>
      <c r="E15" s="37">
        <f t="shared" si="0"/>
        <v>0</v>
      </c>
    </row>
    <row r="16" spans="2:7">
      <c r="B16" t="s">
        <v>38</v>
      </c>
      <c r="C16" s="37">
        <f>August!G78</f>
        <v>0</v>
      </c>
      <c r="D16" s="37">
        <f>+August!H78</f>
        <v>0</v>
      </c>
      <c r="E16" s="37">
        <f t="shared" si="0"/>
        <v>0</v>
      </c>
    </row>
    <row r="17" spans="2:5">
      <c r="B17" t="s">
        <v>39</v>
      </c>
      <c r="C17" s="37">
        <f>Sept.!G78</f>
        <v>0</v>
      </c>
      <c r="D17" s="37">
        <f>+Sept.!H78</f>
        <v>0</v>
      </c>
      <c r="E17" s="37">
        <f t="shared" si="0"/>
        <v>0</v>
      </c>
    </row>
    <row r="18" spans="2:5">
      <c r="B18" t="s">
        <v>40</v>
      </c>
      <c r="C18" s="37">
        <f>Okt.!G78</f>
        <v>0</v>
      </c>
      <c r="D18" s="37">
        <f>+Okt.!H78</f>
        <v>0</v>
      </c>
      <c r="E18" s="37">
        <f t="shared" si="0"/>
        <v>0</v>
      </c>
    </row>
    <row r="19" spans="2:5">
      <c r="B19" t="s">
        <v>41</v>
      </c>
      <c r="C19" s="37">
        <f>Nov.!G78</f>
        <v>0</v>
      </c>
      <c r="D19" s="37">
        <f>+Nov.!H78</f>
        <v>0</v>
      </c>
      <c r="E19" s="37">
        <f t="shared" si="0"/>
        <v>0</v>
      </c>
    </row>
    <row r="20" spans="2:5">
      <c r="B20" t="s">
        <v>42</v>
      </c>
      <c r="C20" s="37">
        <f>Dez.!G78</f>
        <v>0</v>
      </c>
      <c r="D20" s="37">
        <f>+Dez.!H78</f>
        <v>0</v>
      </c>
      <c r="E20" s="37">
        <f t="shared" si="0"/>
        <v>0</v>
      </c>
    </row>
    <row r="21" spans="2:5">
      <c r="C21" s="38"/>
      <c r="D21" s="38"/>
      <c r="E21" s="38"/>
    </row>
    <row r="22" spans="2:5" ht="16.5" thickBot="1">
      <c r="C22" s="39">
        <f>SUM(C9:C21)</f>
        <v>0</v>
      </c>
      <c r="D22" s="39">
        <f>SUM(D9:D21)</f>
        <v>0</v>
      </c>
      <c r="E22" s="40">
        <f>SUM(E9:E21)</f>
        <v>0</v>
      </c>
    </row>
    <row r="23" spans="2:5" ht="15.75" thickTop="1"/>
    <row r="24" spans="2:5">
      <c r="B24" t="s">
        <v>45</v>
      </c>
    </row>
    <row r="25" spans="2:5">
      <c r="B25" t="s">
        <v>46</v>
      </c>
      <c r="D25" s="31">
        <f>Jänner!C11</f>
        <v>0</v>
      </c>
    </row>
    <row r="26" spans="2:5">
      <c r="B26" t="s">
        <v>47</v>
      </c>
    </row>
    <row r="28" spans="2:5" ht="15.75">
      <c r="B28" t="s">
        <v>48</v>
      </c>
      <c r="D28" s="32">
        <f>D26-D25</f>
        <v>0</v>
      </c>
    </row>
  </sheetData>
  <sheetProtection password="CF77" sheet="1" objects="1" scenarios="1"/>
  <phoneticPr fontId="0" type="noConversion"/>
  <pageMargins left="0.78740157499999996" right="0.78740157499999996" top="0.984251969" bottom="0.984251969" header="0.4921259845" footer="0.4921259845"/>
  <pageSetup paperSize="0" orientation="portrait" verticalDpi="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A1:Q79"/>
  <sheetViews>
    <sheetView defaultGridColor="0" colorId="22" zoomScale="75" zoomScaleNormal="87" workbookViewId="0">
      <selection activeCell="O11" sqref="O11:O76"/>
    </sheetView>
  </sheetViews>
  <sheetFormatPr baseColWidth="10" defaultColWidth="9.6640625" defaultRowHeight="15"/>
  <cols>
    <col min="1" max="1" width="7.6640625" style="1" customWidth="1"/>
    <col min="2" max="2" width="5.88671875" style="1" customWidth="1"/>
    <col min="3" max="3" width="8.77734375" style="1" customWidth="1"/>
    <col min="4" max="4" width="9" style="1" customWidth="1"/>
    <col min="5" max="5" width="7.109375" style="1" customWidth="1"/>
    <col min="6" max="6" width="4.5546875" style="1" customWidth="1"/>
    <col min="7" max="8" width="6.77734375" style="1" customWidth="1"/>
    <col min="9" max="9" width="18.21875" style="1" customWidth="1"/>
    <col min="10" max="10" width="19.6640625" style="1" customWidth="1"/>
    <col min="11" max="11" width="19.5546875" style="1" customWidth="1"/>
    <col min="12" max="12" width="8.88671875" style="1" customWidth="1"/>
    <col min="13" max="13" width="9.21875" style="1" customWidth="1"/>
    <col min="14" max="14" width="8.6640625" style="1" customWidth="1"/>
    <col min="15" max="15" width="9.44140625" style="1" customWidth="1"/>
    <col min="16" max="16" width="10.6640625" style="1" customWidth="1"/>
    <col min="17" max="17" width="9.6640625" style="1"/>
    <col min="18" max="18" width="1.6640625" style="1" customWidth="1"/>
    <col min="19" max="16384" width="9.6640625" style="1"/>
  </cols>
  <sheetData>
    <row r="1" spans="1:17" s="11" customFormat="1" ht="18">
      <c r="A1" s="42" t="s">
        <v>18</v>
      </c>
      <c r="C1" s="35" t="str">
        <f>Übersicht!C1</f>
        <v>Max Mustermann</v>
      </c>
      <c r="O1" s="42" t="s">
        <v>0</v>
      </c>
      <c r="P1" s="43">
        <f>Übersicht!G1</f>
        <v>2025</v>
      </c>
    </row>
    <row r="2" spans="1:17" s="11" customFormat="1">
      <c r="A2" s="11" t="s">
        <v>19</v>
      </c>
      <c r="C2" s="35" t="str">
        <f>Übersicht!C2</f>
        <v>..</v>
      </c>
    </row>
    <row r="3" spans="1:17" s="11" customFormat="1" ht="18">
      <c r="A3" s="11" t="s">
        <v>26</v>
      </c>
      <c r="C3" s="35" t="str">
        <f>Übersicht!C3</f>
        <v>1120 Wien, Meidlinger Hauptstraße 45</v>
      </c>
      <c r="O3" s="42" t="s">
        <v>28</v>
      </c>
      <c r="P3" s="11" t="s">
        <v>29</v>
      </c>
    </row>
    <row r="4" spans="1:17" s="11" customFormat="1" ht="16.5" customHeight="1">
      <c r="A4" s="11" t="s">
        <v>27</v>
      </c>
      <c r="C4" s="35" t="str">
        <f>Übersicht!C4</f>
        <v>3001 Mauerbach, Hauptstraße 4</v>
      </c>
    </row>
    <row r="5" spans="1:17" s="11" customFormat="1">
      <c r="C5" s="26"/>
    </row>
    <row r="6" spans="1:17" ht="30">
      <c r="B6" s="2" t="s">
        <v>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.75" thickBot="1">
      <c r="O7" s="19"/>
    </row>
    <row r="8" spans="1:17" ht="16.5" thickBot="1">
      <c r="B8" s="34" t="s">
        <v>54</v>
      </c>
      <c r="C8" s="6" t="s">
        <v>1</v>
      </c>
      <c r="D8" s="6"/>
      <c r="E8" s="6"/>
      <c r="F8" s="6"/>
      <c r="G8" s="6"/>
      <c r="H8" s="6"/>
      <c r="I8" s="4" t="s">
        <v>2</v>
      </c>
      <c r="J8" s="4" t="s">
        <v>3</v>
      </c>
      <c r="K8" s="4" t="s">
        <v>4</v>
      </c>
      <c r="L8" s="5" t="s">
        <v>5</v>
      </c>
      <c r="M8" s="6"/>
      <c r="N8" s="6"/>
      <c r="O8" s="20" t="s">
        <v>6</v>
      </c>
      <c r="P8" s="20" t="s">
        <v>7</v>
      </c>
      <c r="Q8" s="20" t="s">
        <v>8</v>
      </c>
    </row>
    <row r="9" spans="1:17" ht="16.5" thickBot="1">
      <c r="B9" s="28"/>
      <c r="C9" s="4" t="s">
        <v>9</v>
      </c>
      <c r="D9" s="4" t="s">
        <v>10</v>
      </c>
      <c r="E9" s="4" t="s">
        <v>11</v>
      </c>
      <c r="F9" s="4" t="s">
        <v>24</v>
      </c>
      <c r="G9" s="4" t="s">
        <v>22</v>
      </c>
      <c r="H9" s="4" t="s">
        <v>23</v>
      </c>
      <c r="I9" s="7"/>
      <c r="J9" s="7"/>
      <c r="K9" s="4" t="s">
        <v>12</v>
      </c>
      <c r="L9" s="4" t="s">
        <v>13</v>
      </c>
      <c r="M9" s="4" t="s">
        <v>10</v>
      </c>
      <c r="N9" s="18" t="s">
        <v>14</v>
      </c>
      <c r="O9" s="21" t="s">
        <v>21</v>
      </c>
      <c r="P9" s="21" t="s">
        <v>15</v>
      </c>
      <c r="Q9" s="21" t="s">
        <v>16</v>
      </c>
    </row>
    <row r="10" spans="1:17" ht="9.6" customHeight="1"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7"/>
      <c r="P10" s="9"/>
      <c r="Q10" s="9"/>
    </row>
    <row r="11" spans="1:17" ht="17.649999999999999" customHeight="1">
      <c r="B11" s="33"/>
      <c r="C11" s="41"/>
      <c r="D11" s="10"/>
      <c r="E11" s="12">
        <f>D11-C11</f>
        <v>0</v>
      </c>
      <c r="F11" s="36" t="s">
        <v>25</v>
      </c>
      <c r="G11" s="12">
        <f>IF(F11= "P",E11,"--")</f>
        <v>0</v>
      </c>
      <c r="H11" s="12" t="str">
        <f>IF(F11="B",E11,"--")</f>
        <v>--</v>
      </c>
      <c r="I11" s="13" t="str">
        <f>$C$3</f>
        <v>1120 Wien, Meidlinger Hauptstraße 45</v>
      </c>
      <c r="J11" s="25" t="str">
        <f>$C$4</f>
        <v>3001 Mauerbach, Hauptstraße 4</v>
      </c>
      <c r="K11" s="13" t="s">
        <v>55</v>
      </c>
      <c r="L11" s="14">
        <v>9</v>
      </c>
      <c r="M11" s="14">
        <v>14</v>
      </c>
      <c r="N11" s="15">
        <f>+IF((M11-L11)&gt;12,12,(ROUNDUP((M11-L11),0)))</f>
        <v>5</v>
      </c>
      <c r="O11" s="15">
        <f>IF(AND(F11="B",N11&gt;3),N11*2.5,0)</f>
        <v>0</v>
      </c>
      <c r="P11" s="14"/>
      <c r="Q11" s="14"/>
    </row>
    <row r="12" spans="1:17" ht="17.649999999999999" customHeight="1">
      <c r="B12" s="33"/>
      <c r="C12" s="10"/>
      <c r="D12" s="10"/>
      <c r="E12" s="12">
        <f t="shared" ref="E12:E76" si="0">D12-C12</f>
        <v>0</v>
      </c>
      <c r="F12" s="36" t="s">
        <v>25</v>
      </c>
      <c r="G12" s="12">
        <f t="shared" ref="G12:G76" si="1">IF(F12= "P",E12,"--")</f>
        <v>0</v>
      </c>
      <c r="H12" s="12" t="str">
        <f t="shared" ref="H12:H76" si="2">IF(F12="B",E12,"--")</f>
        <v>--</v>
      </c>
      <c r="I12" s="13" t="str">
        <f t="shared" ref="I12:I76" si="3">$C$3</f>
        <v>1120 Wien, Meidlinger Hauptstraße 45</v>
      </c>
      <c r="J12" s="25" t="str">
        <f t="shared" ref="J12:J76" si="4">$C$4</f>
        <v>3001 Mauerbach, Hauptstraße 4</v>
      </c>
      <c r="K12" s="13" t="s">
        <v>30</v>
      </c>
      <c r="L12" s="14"/>
      <c r="M12" s="14"/>
      <c r="N12" s="15">
        <f t="shared" ref="N12:N76" si="5">+IF((M12-L12)&gt;12,12,(ROUNDUP((M12-L12),0)))</f>
        <v>0</v>
      </c>
      <c r="O12" s="15">
        <f t="shared" ref="O12:O75" si="6">IF(AND(F12="B",N12&gt;3),N12*2.5,0)</f>
        <v>0</v>
      </c>
      <c r="P12" s="14"/>
      <c r="Q12" s="14"/>
    </row>
    <row r="13" spans="1:17" ht="17.649999999999999" customHeight="1">
      <c r="B13" s="33"/>
      <c r="C13" s="10"/>
      <c r="D13" s="10"/>
      <c r="E13" s="12">
        <f t="shared" si="0"/>
        <v>0</v>
      </c>
      <c r="F13" s="36" t="s">
        <v>25</v>
      </c>
      <c r="G13" s="12">
        <f t="shared" si="1"/>
        <v>0</v>
      </c>
      <c r="H13" s="12" t="str">
        <f t="shared" si="2"/>
        <v>--</v>
      </c>
      <c r="I13" s="13" t="str">
        <f t="shared" si="3"/>
        <v>1120 Wien, Meidlinger Hauptstraße 45</v>
      </c>
      <c r="J13" s="25" t="str">
        <f t="shared" si="4"/>
        <v>3001 Mauerbach, Hauptstraße 4</v>
      </c>
      <c r="K13" s="13" t="s">
        <v>30</v>
      </c>
      <c r="L13" s="14"/>
      <c r="M13" s="14"/>
      <c r="N13" s="15">
        <f t="shared" si="5"/>
        <v>0</v>
      </c>
      <c r="O13" s="15">
        <f t="shared" si="6"/>
        <v>0</v>
      </c>
      <c r="P13" s="14"/>
      <c r="Q13" s="14"/>
    </row>
    <row r="14" spans="1:17" ht="17.649999999999999" customHeight="1">
      <c r="B14" s="33"/>
      <c r="C14" s="10"/>
      <c r="D14" s="10"/>
      <c r="E14" s="12">
        <f t="shared" si="0"/>
        <v>0</v>
      </c>
      <c r="F14" s="36" t="s">
        <v>25</v>
      </c>
      <c r="G14" s="12">
        <f t="shared" si="1"/>
        <v>0</v>
      </c>
      <c r="H14" s="12" t="str">
        <f t="shared" si="2"/>
        <v>--</v>
      </c>
      <c r="I14" s="13" t="str">
        <f t="shared" si="3"/>
        <v>1120 Wien, Meidlinger Hauptstraße 45</v>
      </c>
      <c r="J14" s="25" t="str">
        <f t="shared" si="4"/>
        <v>3001 Mauerbach, Hauptstraße 4</v>
      </c>
      <c r="K14" s="13" t="s">
        <v>30</v>
      </c>
      <c r="L14" s="14"/>
      <c r="M14" s="14"/>
      <c r="N14" s="15">
        <f t="shared" si="5"/>
        <v>0</v>
      </c>
      <c r="O14" s="15">
        <f t="shared" si="6"/>
        <v>0</v>
      </c>
      <c r="P14" s="14"/>
      <c r="Q14" s="14"/>
    </row>
    <row r="15" spans="1:17" ht="17.649999999999999" customHeight="1">
      <c r="B15" s="33"/>
      <c r="C15" s="10"/>
      <c r="D15" s="10"/>
      <c r="E15" s="12">
        <f t="shared" si="0"/>
        <v>0</v>
      </c>
      <c r="F15" s="36" t="s">
        <v>25</v>
      </c>
      <c r="G15" s="12">
        <f t="shared" si="1"/>
        <v>0</v>
      </c>
      <c r="H15" s="12" t="str">
        <f t="shared" si="2"/>
        <v>--</v>
      </c>
      <c r="I15" s="13" t="str">
        <f t="shared" si="3"/>
        <v>1120 Wien, Meidlinger Hauptstraße 45</v>
      </c>
      <c r="J15" s="25" t="str">
        <f t="shared" si="4"/>
        <v>3001 Mauerbach, Hauptstraße 4</v>
      </c>
      <c r="K15" s="13" t="s">
        <v>30</v>
      </c>
      <c r="L15" s="14"/>
      <c r="M15" s="14"/>
      <c r="N15" s="15">
        <f t="shared" si="5"/>
        <v>0</v>
      </c>
      <c r="O15" s="15">
        <f t="shared" si="6"/>
        <v>0</v>
      </c>
      <c r="P15" s="14"/>
      <c r="Q15" s="14"/>
    </row>
    <row r="16" spans="1:17" ht="17.649999999999999" customHeight="1">
      <c r="B16" s="33"/>
      <c r="C16" s="10"/>
      <c r="D16" s="10"/>
      <c r="E16" s="12">
        <f t="shared" si="0"/>
        <v>0</v>
      </c>
      <c r="F16" s="36" t="s">
        <v>25</v>
      </c>
      <c r="G16" s="12">
        <f t="shared" si="1"/>
        <v>0</v>
      </c>
      <c r="H16" s="12" t="str">
        <f t="shared" si="2"/>
        <v>--</v>
      </c>
      <c r="I16" s="13" t="str">
        <f t="shared" si="3"/>
        <v>1120 Wien, Meidlinger Hauptstraße 45</v>
      </c>
      <c r="J16" s="25" t="str">
        <f t="shared" si="4"/>
        <v>3001 Mauerbach, Hauptstraße 4</v>
      </c>
      <c r="K16" s="13" t="s">
        <v>30</v>
      </c>
      <c r="L16" s="14"/>
      <c r="M16" s="14"/>
      <c r="N16" s="15">
        <f t="shared" si="5"/>
        <v>0</v>
      </c>
      <c r="O16" s="15">
        <f t="shared" si="6"/>
        <v>0</v>
      </c>
      <c r="P16" s="14"/>
      <c r="Q16" s="14"/>
    </row>
    <row r="17" spans="2:17" ht="17.649999999999999" customHeight="1">
      <c r="B17" s="33"/>
      <c r="C17" s="10"/>
      <c r="D17" s="10"/>
      <c r="E17" s="12">
        <f t="shared" si="0"/>
        <v>0</v>
      </c>
      <c r="F17" s="36" t="s">
        <v>25</v>
      </c>
      <c r="G17" s="12">
        <f t="shared" si="1"/>
        <v>0</v>
      </c>
      <c r="H17" s="12" t="str">
        <f t="shared" si="2"/>
        <v>--</v>
      </c>
      <c r="I17" s="13" t="str">
        <f t="shared" si="3"/>
        <v>1120 Wien, Meidlinger Hauptstraße 45</v>
      </c>
      <c r="J17" s="25" t="str">
        <f t="shared" si="4"/>
        <v>3001 Mauerbach, Hauptstraße 4</v>
      </c>
      <c r="K17" s="13" t="s">
        <v>30</v>
      </c>
      <c r="L17" s="14"/>
      <c r="M17" s="14"/>
      <c r="N17" s="15">
        <f t="shared" si="5"/>
        <v>0</v>
      </c>
      <c r="O17" s="15">
        <f t="shared" si="6"/>
        <v>0</v>
      </c>
      <c r="P17" s="14"/>
      <c r="Q17" s="14"/>
    </row>
    <row r="18" spans="2:17" ht="17.649999999999999" customHeight="1">
      <c r="B18" s="33"/>
      <c r="C18" s="10"/>
      <c r="D18" s="10"/>
      <c r="E18" s="12">
        <f t="shared" si="0"/>
        <v>0</v>
      </c>
      <c r="F18" s="36" t="s">
        <v>25</v>
      </c>
      <c r="G18" s="12">
        <f t="shared" si="1"/>
        <v>0</v>
      </c>
      <c r="H18" s="12" t="str">
        <f t="shared" si="2"/>
        <v>--</v>
      </c>
      <c r="I18" s="13" t="str">
        <f t="shared" si="3"/>
        <v>1120 Wien, Meidlinger Hauptstraße 45</v>
      </c>
      <c r="J18" s="25" t="str">
        <f t="shared" si="4"/>
        <v>3001 Mauerbach, Hauptstraße 4</v>
      </c>
      <c r="K18" s="13" t="s">
        <v>30</v>
      </c>
      <c r="L18" s="14"/>
      <c r="M18" s="14"/>
      <c r="N18" s="15">
        <f t="shared" si="5"/>
        <v>0</v>
      </c>
      <c r="O18" s="15">
        <f t="shared" si="6"/>
        <v>0</v>
      </c>
      <c r="P18" s="14"/>
      <c r="Q18" s="14"/>
    </row>
    <row r="19" spans="2:17" ht="17.649999999999999" customHeight="1">
      <c r="B19" s="33"/>
      <c r="C19" s="10"/>
      <c r="D19" s="10"/>
      <c r="E19" s="12">
        <f t="shared" si="0"/>
        <v>0</v>
      </c>
      <c r="F19" s="36" t="s">
        <v>25</v>
      </c>
      <c r="G19" s="12">
        <f t="shared" si="1"/>
        <v>0</v>
      </c>
      <c r="H19" s="12" t="str">
        <f t="shared" si="2"/>
        <v>--</v>
      </c>
      <c r="I19" s="13" t="str">
        <f t="shared" si="3"/>
        <v>1120 Wien, Meidlinger Hauptstraße 45</v>
      </c>
      <c r="J19" s="25" t="str">
        <f t="shared" si="4"/>
        <v>3001 Mauerbach, Hauptstraße 4</v>
      </c>
      <c r="K19" s="13" t="s">
        <v>30</v>
      </c>
      <c r="L19" s="14"/>
      <c r="M19" s="14"/>
      <c r="N19" s="15">
        <f t="shared" si="5"/>
        <v>0</v>
      </c>
      <c r="O19" s="15">
        <f t="shared" si="6"/>
        <v>0</v>
      </c>
      <c r="P19" s="14"/>
      <c r="Q19" s="14"/>
    </row>
    <row r="20" spans="2:17" ht="17.649999999999999" customHeight="1">
      <c r="B20" s="33"/>
      <c r="C20" s="10"/>
      <c r="D20" s="10"/>
      <c r="E20" s="12">
        <f t="shared" si="0"/>
        <v>0</v>
      </c>
      <c r="F20" s="36" t="s">
        <v>25</v>
      </c>
      <c r="G20" s="12">
        <f t="shared" si="1"/>
        <v>0</v>
      </c>
      <c r="H20" s="12" t="str">
        <f t="shared" si="2"/>
        <v>--</v>
      </c>
      <c r="I20" s="13" t="str">
        <f t="shared" si="3"/>
        <v>1120 Wien, Meidlinger Hauptstraße 45</v>
      </c>
      <c r="J20" s="25" t="str">
        <f t="shared" si="4"/>
        <v>3001 Mauerbach, Hauptstraße 4</v>
      </c>
      <c r="K20" s="13" t="s">
        <v>30</v>
      </c>
      <c r="L20" s="14"/>
      <c r="M20" s="14"/>
      <c r="N20" s="15">
        <f t="shared" si="5"/>
        <v>0</v>
      </c>
      <c r="O20" s="15">
        <f t="shared" si="6"/>
        <v>0</v>
      </c>
      <c r="P20" s="14"/>
      <c r="Q20" s="14"/>
    </row>
    <row r="21" spans="2:17" ht="17.649999999999999" customHeight="1">
      <c r="B21" s="33"/>
      <c r="C21" s="10"/>
      <c r="D21" s="10"/>
      <c r="E21" s="12">
        <f t="shared" si="0"/>
        <v>0</v>
      </c>
      <c r="F21" s="36" t="s">
        <v>25</v>
      </c>
      <c r="G21" s="12">
        <f t="shared" si="1"/>
        <v>0</v>
      </c>
      <c r="H21" s="12" t="str">
        <f t="shared" si="2"/>
        <v>--</v>
      </c>
      <c r="I21" s="13" t="str">
        <f t="shared" si="3"/>
        <v>1120 Wien, Meidlinger Hauptstraße 45</v>
      </c>
      <c r="J21" s="25" t="str">
        <f t="shared" si="4"/>
        <v>3001 Mauerbach, Hauptstraße 4</v>
      </c>
      <c r="K21" s="13" t="s">
        <v>30</v>
      </c>
      <c r="L21" s="14"/>
      <c r="M21" s="14"/>
      <c r="N21" s="15">
        <f t="shared" si="5"/>
        <v>0</v>
      </c>
      <c r="O21" s="15">
        <f t="shared" si="6"/>
        <v>0</v>
      </c>
      <c r="P21" s="14"/>
      <c r="Q21" s="14"/>
    </row>
    <row r="22" spans="2:17" ht="17.649999999999999" customHeight="1">
      <c r="B22" s="33"/>
      <c r="C22" s="10"/>
      <c r="D22" s="10"/>
      <c r="E22" s="12">
        <f t="shared" si="0"/>
        <v>0</v>
      </c>
      <c r="F22" s="36" t="s">
        <v>25</v>
      </c>
      <c r="G22" s="12">
        <f t="shared" si="1"/>
        <v>0</v>
      </c>
      <c r="H22" s="12" t="str">
        <f t="shared" si="2"/>
        <v>--</v>
      </c>
      <c r="I22" s="13" t="str">
        <f t="shared" si="3"/>
        <v>1120 Wien, Meidlinger Hauptstraße 45</v>
      </c>
      <c r="J22" s="25" t="str">
        <f t="shared" si="4"/>
        <v>3001 Mauerbach, Hauptstraße 4</v>
      </c>
      <c r="K22" s="13" t="s">
        <v>30</v>
      </c>
      <c r="L22" s="14"/>
      <c r="M22" s="14"/>
      <c r="N22" s="15">
        <f t="shared" si="5"/>
        <v>0</v>
      </c>
      <c r="O22" s="15">
        <f t="shared" si="6"/>
        <v>0</v>
      </c>
      <c r="P22" s="14"/>
      <c r="Q22" s="14"/>
    </row>
    <row r="23" spans="2:17" ht="17.649999999999999" customHeight="1">
      <c r="B23" s="33"/>
      <c r="C23" s="10"/>
      <c r="D23" s="10"/>
      <c r="E23" s="12">
        <f t="shared" si="0"/>
        <v>0</v>
      </c>
      <c r="F23" s="36" t="s">
        <v>25</v>
      </c>
      <c r="G23" s="12">
        <f t="shared" si="1"/>
        <v>0</v>
      </c>
      <c r="H23" s="12" t="str">
        <f t="shared" si="2"/>
        <v>--</v>
      </c>
      <c r="I23" s="13" t="str">
        <f t="shared" si="3"/>
        <v>1120 Wien, Meidlinger Hauptstraße 45</v>
      </c>
      <c r="J23" s="25" t="str">
        <f t="shared" si="4"/>
        <v>3001 Mauerbach, Hauptstraße 4</v>
      </c>
      <c r="K23" s="13" t="s">
        <v>30</v>
      </c>
      <c r="L23" s="14"/>
      <c r="M23" s="14"/>
      <c r="N23" s="15">
        <f t="shared" si="5"/>
        <v>0</v>
      </c>
      <c r="O23" s="15">
        <f t="shared" si="6"/>
        <v>0</v>
      </c>
      <c r="P23" s="14"/>
      <c r="Q23" s="14"/>
    </row>
    <row r="24" spans="2:17" ht="17.649999999999999" customHeight="1">
      <c r="B24" s="33"/>
      <c r="C24" s="10"/>
      <c r="D24" s="10"/>
      <c r="E24" s="12">
        <f t="shared" si="0"/>
        <v>0</v>
      </c>
      <c r="F24" s="36" t="s">
        <v>25</v>
      </c>
      <c r="G24" s="12">
        <f t="shared" si="1"/>
        <v>0</v>
      </c>
      <c r="H24" s="12" t="str">
        <f t="shared" si="2"/>
        <v>--</v>
      </c>
      <c r="I24" s="13" t="str">
        <f t="shared" si="3"/>
        <v>1120 Wien, Meidlinger Hauptstraße 45</v>
      </c>
      <c r="J24" s="25" t="str">
        <f t="shared" si="4"/>
        <v>3001 Mauerbach, Hauptstraße 4</v>
      </c>
      <c r="K24" s="13" t="s">
        <v>30</v>
      </c>
      <c r="L24" s="14"/>
      <c r="M24" s="14"/>
      <c r="N24" s="15">
        <f t="shared" si="5"/>
        <v>0</v>
      </c>
      <c r="O24" s="15">
        <f t="shared" si="6"/>
        <v>0</v>
      </c>
      <c r="P24" s="14"/>
      <c r="Q24" s="14"/>
    </row>
    <row r="25" spans="2:17" ht="17.649999999999999" customHeight="1">
      <c r="B25" s="33"/>
      <c r="C25" s="10"/>
      <c r="D25" s="10"/>
      <c r="E25" s="12">
        <f t="shared" si="0"/>
        <v>0</v>
      </c>
      <c r="F25" s="36" t="s">
        <v>25</v>
      </c>
      <c r="G25" s="12">
        <f t="shared" si="1"/>
        <v>0</v>
      </c>
      <c r="H25" s="12" t="str">
        <f t="shared" si="2"/>
        <v>--</v>
      </c>
      <c r="I25" s="13" t="str">
        <f t="shared" si="3"/>
        <v>1120 Wien, Meidlinger Hauptstraße 45</v>
      </c>
      <c r="J25" s="25" t="str">
        <f t="shared" si="4"/>
        <v>3001 Mauerbach, Hauptstraße 4</v>
      </c>
      <c r="K25" s="13" t="s">
        <v>30</v>
      </c>
      <c r="L25" s="14"/>
      <c r="M25" s="14"/>
      <c r="N25" s="15">
        <f t="shared" si="5"/>
        <v>0</v>
      </c>
      <c r="O25" s="15">
        <f t="shared" si="6"/>
        <v>0</v>
      </c>
      <c r="P25" s="14"/>
      <c r="Q25" s="14"/>
    </row>
    <row r="26" spans="2:17" ht="17.649999999999999" customHeight="1">
      <c r="B26" s="33"/>
      <c r="C26" s="10"/>
      <c r="D26" s="10"/>
      <c r="E26" s="12">
        <f t="shared" si="0"/>
        <v>0</v>
      </c>
      <c r="F26" s="36" t="s">
        <v>25</v>
      </c>
      <c r="G26" s="12">
        <f t="shared" si="1"/>
        <v>0</v>
      </c>
      <c r="H26" s="12" t="str">
        <f t="shared" si="2"/>
        <v>--</v>
      </c>
      <c r="I26" s="13" t="str">
        <f t="shared" si="3"/>
        <v>1120 Wien, Meidlinger Hauptstraße 45</v>
      </c>
      <c r="J26" s="25" t="str">
        <f t="shared" si="4"/>
        <v>3001 Mauerbach, Hauptstraße 4</v>
      </c>
      <c r="K26" s="13" t="s">
        <v>30</v>
      </c>
      <c r="L26" s="14"/>
      <c r="M26" s="14"/>
      <c r="N26" s="15">
        <f t="shared" si="5"/>
        <v>0</v>
      </c>
      <c r="O26" s="15">
        <f t="shared" si="6"/>
        <v>0</v>
      </c>
      <c r="P26" s="14"/>
      <c r="Q26" s="14"/>
    </row>
    <row r="27" spans="2:17" ht="17.649999999999999" customHeight="1">
      <c r="B27" s="33"/>
      <c r="C27" s="10"/>
      <c r="D27" s="10"/>
      <c r="E27" s="12">
        <f t="shared" si="0"/>
        <v>0</v>
      </c>
      <c r="F27" s="36" t="s">
        <v>25</v>
      </c>
      <c r="G27" s="12">
        <f t="shared" si="1"/>
        <v>0</v>
      </c>
      <c r="H27" s="12" t="str">
        <f t="shared" si="2"/>
        <v>--</v>
      </c>
      <c r="I27" s="13" t="str">
        <f t="shared" si="3"/>
        <v>1120 Wien, Meidlinger Hauptstraße 45</v>
      </c>
      <c r="J27" s="25" t="str">
        <f t="shared" si="4"/>
        <v>3001 Mauerbach, Hauptstraße 4</v>
      </c>
      <c r="K27" s="13" t="s">
        <v>30</v>
      </c>
      <c r="L27" s="14"/>
      <c r="M27" s="14"/>
      <c r="N27" s="15">
        <f t="shared" si="5"/>
        <v>0</v>
      </c>
      <c r="O27" s="15">
        <f t="shared" si="6"/>
        <v>0</v>
      </c>
      <c r="P27" s="14"/>
      <c r="Q27" s="14"/>
    </row>
    <row r="28" spans="2:17" ht="17.649999999999999" customHeight="1">
      <c r="B28" s="33"/>
      <c r="C28" s="10"/>
      <c r="D28" s="10"/>
      <c r="E28" s="12">
        <f t="shared" si="0"/>
        <v>0</v>
      </c>
      <c r="F28" s="36" t="s">
        <v>25</v>
      </c>
      <c r="G28" s="12">
        <f t="shared" si="1"/>
        <v>0</v>
      </c>
      <c r="H28" s="12" t="str">
        <f t="shared" si="2"/>
        <v>--</v>
      </c>
      <c r="I28" s="13" t="str">
        <f t="shared" si="3"/>
        <v>1120 Wien, Meidlinger Hauptstraße 45</v>
      </c>
      <c r="J28" s="25" t="str">
        <f t="shared" si="4"/>
        <v>3001 Mauerbach, Hauptstraße 4</v>
      </c>
      <c r="K28" s="13" t="s">
        <v>30</v>
      </c>
      <c r="L28" s="14"/>
      <c r="M28" s="14"/>
      <c r="N28" s="15">
        <f t="shared" si="5"/>
        <v>0</v>
      </c>
      <c r="O28" s="15">
        <f t="shared" si="6"/>
        <v>0</v>
      </c>
      <c r="P28" s="14"/>
      <c r="Q28" s="14"/>
    </row>
    <row r="29" spans="2:17" ht="17.649999999999999" customHeight="1">
      <c r="B29" s="33"/>
      <c r="C29" s="10"/>
      <c r="D29" s="10"/>
      <c r="E29" s="12">
        <f t="shared" si="0"/>
        <v>0</v>
      </c>
      <c r="F29" s="36" t="s">
        <v>25</v>
      </c>
      <c r="G29" s="12">
        <f t="shared" si="1"/>
        <v>0</v>
      </c>
      <c r="H29" s="12" t="str">
        <f t="shared" si="2"/>
        <v>--</v>
      </c>
      <c r="I29" s="13" t="str">
        <f t="shared" si="3"/>
        <v>1120 Wien, Meidlinger Hauptstraße 45</v>
      </c>
      <c r="J29" s="25" t="str">
        <f t="shared" si="4"/>
        <v>3001 Mauerbach, Hauptstraße 4</v>
      </c>
      <c r="K29" s="13" t="s">
        <v>30</v>
      </c>
      <c r="L29" s="14"/>
      <c r="M29" s="14"/>
      <c r="N29" s="15">
        <f t="shared" si="5"/>
        <v>0</v>
      </c>
      <c r="O29" s="15">
        <f t="shared" si="6"/>
        <v>0</v>
      </c>
      <c r="P29" s="14"/>
      <c r="Q29" s="14"/>
    </row>
    <row r="30" spans="2:17" ht="17.649999999999999" customHeight="1">
      <c r="B30" s="33"/>
      <c r="C30" s="10"/>
      <c r="D30" s="10"/>
      <c r="E30" s="12">
        <f t="shared" si="0"/>
        <v>0</v>
      </c>
      <c r="F30" s="36" t="s">
        <v>25</v>
      </c>
      <c r="G30" s="12">
        <f t="shared" si="1"/>
        <v>0</v>
      </c>
      <c r="H30" s="12" t="str">
        <f t="shared" si="2"/>
        <v>--</v>
      </c>
      <c r="I30" s="13" t="str">
        <f t="shared" si="3"/>
        <v>1120 Wien, Meidlinger Hauptstraße 45</v>
      </c>
      <c r="J30" s="25" t="str">
        <f t="shared" si="4"/>
        <v>3001 Mauerbach, Hauptstraße 4</v>
      </c>
      <c r="K30" s="13" t="s">
        <v>30</v>
      </c>
      <c r="L30" s="14"/>
      <c r="M30" s="14"/>
      <c r="N30" s="15">
        <f t="shared" si="5"/>
        <v>0</v>
      </c>
      <c r="O30" s="15">
        <f t="shared" si="6"/>
        <v>0</v>
      </c>
      <c r="P30" s="14"/>
      <c r="Q30" s="14"/>
    </row>
    <row r="31" spans="2:17" ht="17.649999999999999" customHeight="1">
      <c r="B31" s="33"/>
      <c r="C31" s="10"/>
      <c r="D31" s="10"/>
      <c r="E31" s="12">
        <f t="shared" si="0"/>
        <v>0</v>
      </c>
      <c r="F31" s="36" t="s">
        <v>25</v>
      </c>
      <c r="G31" s="12">
        <f t="shared" si="1"/>
        <v>0</v>
      </c>
      <c r="H31" s="12" t="str">
        <f t="shared" si="2"/>
        <v>--</v>
      </c>
      <c r="I31" s="13" t="str">
        <f t="shared" si="3"/>
        <v>1120 Wien, Meidlinger Hauptstraße 45</v>
      </c>
      <c r="J31" s="25" t="str">
        <f t="shared" si="4"/>
        <v>3001 Mauerbach, Hauptstraße 4</v>
      </c>
      <c r="K31" s="13" t="s">
        <v>30</v>
      </c>
      <c r="L31" s="14"/>
      <c r="M31" s="14"/>
      <c r="N31" s="15">
        <f t="shared" si="5"/>
        <v>0</v>
      </c>
      <c r="O31" s="15">
        <f t="shared" si="6"/>
        <v>0</v>
      </c>
      <c r="P31" s="14"/>
      <c r="Q31" s="14"/>
    </row>
    <row r="32" spans="2:17" ht="17.649999999999999" customHeight="1">
      <c r="B32" s="33"/>
      <c r="C32" s="10"/>
      <c r="D32" s="10"/>
      <c r="E32" s="12">
        <f t="shared" si="0"/>
        <v>0</v>
      </c>
      <c r="F32" s="36" t="s">
        <v>25</v>
      </c>
      <c r="G32" s="12">
        <f t="shared" si="1"/>
        <v>0</v>
      </c>
      <c r="H32" s="12" t="str">
        <f t="shared" si="2"/>
        <v>--</v>
      </c>
      <c r="I32" s="13" t="str">
        <f t="shared" si="3"/>
        <v>1120 Wien, Meidlinger Hauptstraße 45</v>
      </c>
      <c r="J32" s="25" t="str">
        <f t="shared" si="4"/>
        <v>3001 Mauerbach, Hauptstraße 4</v>
      </c>
      <c r="K32" s="13" t="s">
        <v>30</v>
      </c>
      <c r="L32" s="14"/>
      <c r="M32" s="14"/>
      <c r="N32" s="15">
        <f t="shared" si="5"/>
        <v>0</v>
      </c>
      <c r="O32" s="15">
        <f t="shared" si="6"/>
        <v>0</v>
      </c>
      <c r="P32" s="14"/>
      <c r="Q32" s="14"/>
    </row>
    <row r="33" spans="2:17" ht="17.649999999999999" customHeight="1">
      <c r="B33" s="33"/>
      <c r="C33" s="10"/>
      <c r="D33" s="10"/>
      <c r="E33" s="12">
        <f t="shared" si="0"/>
        <v>0</v>
      </c>
      <c r="F33" s="36" t="s">
        <v>25</v>
      </c>
      <c r="G33" s="12">
        <f t="shared" si="1"/>
        <v>0</v>
      </c>
      <c r="H33" s="12" t="str">
        <f t="shared" si="2"/>
        <v>--</v>
      </c>
      <c r="I33" s="13" t="str">
        <f t="shared" si="3"/>
        <v>1120 Wien, Meidlinger Hauptstraße 45</v>
      </c>
      <c r="J33" s="25" t="str">
        <f t="shared" si="4"/>
        <v>3001 Mauerbach, Hauptstraße 4</v>
      </c>
      <c r="K33" s="13" t="s">
        <v>30</v>
      </c>
      <c r="L33" s="14"/>
      <c r="M33" s="14"/>
      <c r="N33" s="15">
        <f t="shared" si="5"/>
        <v>0</v>
      </c>
      <c r="O33" s="15">
        <f t="shared" si="6"/>
        <v>0</v>
      </c>
      <c r="P33" s="14"/>
      <c r="Q33" s="14"/>
    </row>
    <row r="34" spans="2:17" ht="17.649999999999999" customHeight="1">
      <c r="B34" s="33"/>
      <c r="C34" s="10"/>
      <c r="D34" s="10"/>
      <c r="E34" s="12">
        <f t="shared" si="0"/>
        <v>0</v>
      </c>
      <c r="F34" s="36" t="s">
        <v>25</v>
      </c>
      <c r="G34" s="12">
        <f t="shared" si="1"/>
        <v>0</v>
      </c>
      <c r="H34" s="12" t="str">
        <f t="shared" si="2"/>
        <v>--</v>
      </c>
      <c r="I34" s="13" t="str">
        <f t="shared" si="3"/>
        <v>1120 Wien, Meidlinger Hauptstraße 45</v>
      </c>
      <c r="J34" s="25" t="str">
        <f t="shared" si="4"/>
        <v>3001 Mauerbach, Hauptstraße 4</v>
      </c>
      <c r="K34" s="13" t="s">
        <v>30</v>
      </c>
      <c r="L34" s="14"/>
      <c r="M34" s="14"/>
      <c r="N34" s="15">
        <f t="shared" si="5"/>
        <v>0</v>
      </c>
      <c r="O34" s="15">
        <f t="shared" si="6"/>
        <v>0</v>
      </c>
      <c r="P34" s="14"/>
      <c r="Q34" s="14"/>
    </row>
    <row r="35" spans="2:17" ht="17.649999999999999" customHeight="1">
      <c r="B35" s="33"/>
      <c r="C35" s="10"/>
      <c r="D35" s="10"/>
      <c r="E35" s="12">
        <f t="shared" si="0"/>
        <v>0</v>
      </c>
      <c r="F35" s="36" t="s">
        <v>25</v>
      </c>
      <c r="G35" s="12">
        <f t="shared" si="1"/>
        <v>0</v>
      </c>
      <c r="H35" s="12" t="str">
        <f t="shared" si="2"/>
        <v>--</v>
      </c>
      <c r="I35" s="13" t="str">
        <f t="shared" si="3"/>
        <v>1120 Wien, Meidlinger Hauptstraße 45</v>
      </c>
      <c r="J35" s="25" t="str">
        <f t="shared" si="4"/>
        <v>3001 Mauerbach, Hauptstraße 4</v>
      </c>
      <c r="K35" s="13" t="s">
        <v>30</v>
      </c>
      <c r="L35" s="14"/>
      <c r="M35" s="14"/>
      <c r="N35" s="15">
        <f t="shared" si="5"/>
        <v>0</v>
      </c>
      <c r="O35" s="15">
        <f t="shared" si="6"/>
        <v>0</v>
      </c>
      <c r="P35" s="14"/>
      <c r="Q35" s="14"/>
    </row>
    <row r="36" spans="2:17" ht="17.649999999999999" customHeight="1">
      <c r="B36" s="33"/>
      <c r="C36" s="10"/>
      <c r="D36" s="10"/>
      <c r="E36" s="12">
        <f t="shared" si="0"/>
        <v>0</v>
      </c>
      <c r="F36" s="36" t="s">
        <v>25</v>
      </c>
      <c r="G36" s="12">
        <f t="shared" si="1"/>
        <v>0</v>
      </c>
      <c r="H36" s="12" t="str">
        <f t="shared" si="2"/>
        <v>--</v>
      </c>
      <c r="I36" s="13" t="str">
        <f t="shared" si="3"/>
        <v>1120 Wien, Meidlinger Hauptstraße 45</v>
      </c>
      <c r="J36" s="25" t="str">
        <f t="shared" si="4"/>
        <v>3001 Mauerbach, Hauptstraße 4</v>
      </c>
      <c r="K36" s="13" t="s">
        <v>30</v>
      </c>
      <c r="L36" s="14"/>
      <c r="M36" s="14"/>
      <c r="N36" s="15">
        <f t="shared" si="5"/>
        <v>0</v>
      </c>
      <c r="O36" s="15">
        <f t="shared" si="6"/>
        <v>0</v>
      </c>
      <c r="P36" s="14"/>
      <c r="Q36" s="14"/>
    </row>
    <row r="37" spans="2:17" ht="17.649999999999999" customHeight="1">
      <c r="B37" s="33"/>
      <c r="C37" s="10"/>
      <c r="D37" s="10"/>
      <c r="E37" s="12">
        <f t="shared" si="0"/>
        <v>0</v>
      </c>
      <c r="F37" s="36" t="s">
        <v>25</v>
      </c>
      <c r="G37" s="12">
        <f t="shared" si="1"/>
        <v>0</v>
      </c>
      <c r="H37" s="12" t="str">
        <f t="shared" si="2"/>
        <v>--</v>
      </c>
      <c r="I37" s="13" t="str">
        <f t="shared" si="3"/>
        <v>1120 Wien, Meidlinger Hauptstraße 45</v>
      </c>
      <c r="J37" s="25" t="str">
        <f t="shared" si="4"/>
        <v>3001 Mauerbach, Hauptstraße 4</v>
      </c>
      <c r="K37" s="13" t="s">
        <v>30</v>
      </c>
      <c r="L37" s="14"/>
      <c r="M37" s="14"/>
      <c r="N37" s="15">
        <f t="shared" si="5"/>
        <v>0</v>
      </c>
      <c r="O37" s="15">
        <f t="shared" si="6"/>
        <v>0</v>
      </c>
      <c r="P37" s="14"/>
      <c r="Q37" s="14"/>
    </row>
    <row r="38" spans="2:17" ht="17.649999999999999" customHeight="1">
      <c r="B38" s="33"/>
      <c r="C38" s="10"/>
      <c r="D38" s="10"/>
      <c r="E38" s="12">
        <f t="shared" ref="E38:E75" si="7">D38-C38</f>
        <v>0</v>
      </c>
      <c r="F38" s="36" t="s">
        <v>25</v>
      </c>
      <c r="G38" s="12">
        <f t="shared" ref="G38:G75" si="8">IF(F38= "P",E38,"--")</f>
        <v>0</v>
      </c>
      <c r="H38" s="12" t="str">
        <f t="shared" ref="H38:H75" si="9">IF(F38="B",E38,"--")</f>
        <v>--</v>
      </c>
      <c r="I38" s="13" t="str">
        <f t="shared" si="3"/>
        <v>1120 Wien, Meidlinger Hauptstraße 45</v>
      </c>
      <c r="J38" s="25" t="str">
        <f t="shared" si="4"/>
        <v>3001 Mauerbach, Hauptstraße 4</v>
      </c>
      <c r="K38" s="13" t="s">
        <v>30</v>
      </c>
      <c r="L38" s="14"/>
      <c r="M38" s="14"/>
      <c r="N38" s="15">
        <f t="shared" ref="N38:N75" si="10">+IF((M38-L38)&gt;12,12,(ROUNDUP((M38-L38),0)))</f>
        <v>0</v>
      </c>
      <c r="O38" s="15">
        <f t="shared" si="6"/>
        <v>0</v>
      </c>
      <c r="P38" s="14"/>
      <c r="Q38" s="14"/>
    </row>
    <row r="39" spans="2:17" ht="17.649999999999999" customHeight="1">
      <c r="B39" s="33"/>
      <c r="C39" s="10"/>
      <c r="D39" s="10"/>
      <c r="E39" s="12">
        <f t="shared" si="7"/>
        <v>0</v>
      </c>
      <c r="F39" s="36" t="s">
        <v>25</v>
      </c>
      <c r="G39" s="12">
        <f t="shared" si="8"/>
        <v>0</v>
      </c>
      <c r="H39" s="12" t="str">
        <f t="shared" si="9"/>
        <v>--</v>
      </c>
      <c r="I39" s="13" t="str">
        <f t="shared" si="3"/>
        <v>1120 Wien, Meidlinger Hauptstraße 45</v>
      </c>
      <c r="J39" s="25" t="str">
        <f t="shared" si="4"/>
        <v>3001 Mauerbach, Hauptstraße 4</v>
      </c>
      <c r="K39" s="13" t="s">
        <v>30</v>
      </c>
      <c r="L39" s="14"/>
      <c r="M39" s="14"/>
      <c r="N39" s="15">
        <f t="shared" si="10"/>
        <v>0</v>
      </c>
      <c r="O39" s="15">
        <f t="shared" si="6"/>
        <v>0</v>
      </c>
      <c r="P39" s="14"/>
      <c r="Q39" s="14"/>
    </row>
    <row r="40" spans="2:17" ht="17.649999999999999" customHeight="1">
      <c r="B40" s="33"/>
      <c r="C40" s="10"/>
      <c r="D40" s="10"/>
      <c r="E40" s="12">
        <f t="shared" si="7"/>
        <v>0</v>
      </c>
      <c r="F40" s="36" t="s">
        <v>25</v>
      </c>
      <c r="G40" s="12">
        <f t="shared" si="8"/>
        <v>0</v>
      </c>
      <c r="H40" s="12" t="str">
        <f t="shared" si="9"/>
        <v>--</v>
      </c>
      <c r="I40" s="13" t="str">
        <f t="shared" si="3"/>
        <v>1120 Wien, Meidlinger Hauptstraße 45</v>
      </c>
      <c r="J40" s="25" t="str">
        <f t="shared" si="4"/>
        <v>3001 Mauerbach, Hauptstraße 4</v>
      </c>
      <c r="K40" s="13" t="s">
        <v>30</v>
      </c>
      <c r="L40" s="14"/>
      <c r="M40" s="14"/>
      <c r="N40" s="15">
        <f t="shared" si="10"/>
        <v>0</v>
      </c>
      <c r="O40" s="15">
        <f t="shared" si="6"/>
        <v>0</v>
      </c>
      <c r="P40" s="14"/>
      <c r="Q40" s="14"/>
    </row>
    <row r="41" spans="2:17" ht="17.649999999999999" customHeight="1">
      <c r="B41" s="33"/>
      <c r="C41" s="10"/>
      <c r="D41" s="10"/>
      <c r="E41" s="12">
        <f t="shared" si="7"/>
        <v>0</v>
      </c>
      <c r="F41" s="36" t="s">
        <v>25</v>
      </c>
      <c r="G41" s="12">
        <f t="shared" si="8"/>
        <v>0</v>
      </c>
      <c r="H41" s="12" t="str">
        <f t="shared" si="9"/>
        <v>--</v>
      </c>
      <c r="I41" s="13" t="str">
        <f t="shared" si="3"/>
        <v>1120 Wien, Meidlinger Hauptstraße 45</v>
      </c>
      <c r="J41" s="25" t="str">
        <f t="shared" si="4"/>
        <v>3001 Mauerbach, Hauptstraße 4</v>
      </c>
      <c r="K41" s="13" t="s">
        <v>30</v>
      </c>
      <c r="L41" s="14"/>
      <c r="M41" s="14"/>
      <c r="N41" s="15">
        <f t="shared" si="10"/>
        <v>0</v>
      </c>
      <c r="O41" s="15">
        <f t="shared" si="6"/>
        <v>0</v>
      </c>
      <c r="P41" s="14"/>
      <c r="Q41" s="14"/>
    </row>
    <row r="42" spans="2:17" ht="17.649999999999999" customHeight="1">
      <c r="B42" s="33"/>
      <c r="C42" s="10"/>
      <c r="D42" s="10"/>
      <c r="E42" s="12">
        <f t="shared" si="7"/>
        <v>0</v>
      </c>
      <c r="F42" s="36" t="s">
        <v>25</v>
      </c>
      <c r="G42" s="12">
        <f t="shared" si="8"/>
        <v>0</v>
      </c>
      <c r="H42" s="12" t="str">
        <f t="shared" si="9"/>
        <v>--</v>
      </c>
      <c r="I42" s="13" t="str">
        <f t="shared" si="3"/>
        <v>1120 Wien, Meidlinger Hauptstraße 45</v>
      </c>
      <c r="J42" s="25" t="str">
        <f t="shared" si="4"/>
        <v>3001 Mauerbach, Hauptstraße 4</v>
      </c>
      <c r="K42" s="13" t="s">
        <v>30</v>
      </c>
      <c r="L42" s="14"/>
      <c r="M42" s="14"/>
      <c r="N42" s="15">
        <f t="shared" si="10"/>
        <v>0</v>
      </c>
      <c r="O42" s="15">
        <f t="shared" si="6"/>
        <v>0</v>
      </c>
      <c r="P42" s="14"/>
      <c r="Q42" s="14"/>
    </row>
    <row r="43" spans="2:17" ht="17.649999999999999" customHeight="1">
      <c r="B43" s="33"/>
      <c r="C43" s="10"/>
      <c r="D43" s="10"/>
      <c r="E43" s="12">
        <f t="shared" si="7"/>
        <v>0</v>
      </c>
      <c r="F43" s="36" t="s">
        <v>25</v>
      </c>
      <c r="G43" s="12">
        <f t="shared" si="8"/>
        <v>0</v>
      </c>
      <c r="H43" s="12" t="str">
        <f t="shared" si="9"/>
        <v>--</v>
      </c>
      <c r="I43" s="13" t="str">
        <f t="shared" si="3"/>
        <v>1120 Wien, Meidlinger Hauptstraße 45</v>
      </c>
      <c r="J43" s="25" t="str">
        <f t="shared" si="4"/>
        <v>3001 Mauerbach, Hauptstraße 4</v>
      </c>
      <c r="K43" s="13" t="s">
        <v>30</v>
      </c>
      <c r="L43" s="14"/>
      <c r="M43" s="14"/>
      <c r="N43" s="15">
        <f t="shared" si="10"/>
        <v>0</v>
      </c>
      <c r="O43" s="15">
        <f t="shared" si="6"/>
        <v>0</v>
      </c>
      <c r="P43" s="14"/>
      <c r="Q43" s="14"/>
    </row>
    <row r="44" spans="2:17" ht="17.649999999999999" customHeight="1">
      <c r="B44" s="33"/>
      <c r="C44" s="10"/>
      <c r="D44" s="10"/>
      <c r="E44" s="12">
        <f t="shared" si="7"/>
        <v>0</v>
      </c>
      <c r="F44" s="36" t="s">
        <v>25</v>
      </c>
      <c r="G44" s="12">
        <f t="shared" si="8"/>
        <v>0</v>
      </c>
      <c r="H44" s="12" t="str">
        <f t="shared" si="9"/>
        <v>--</v>
      </c>
      <c r="I44" s="13" t="str">
        <f t="shared" si="3"/>
        <v>1120 Wien, Meidlinger Hauptstraße 45</v>
      </c>
      <c r="J44" s="25" t="str">
        <f t="shared" si="4"/>
        <v>3001 Mauerbach, Hauptstraße 4</v>
      </c>
      <c r="K44" s="13" t="s">
        <v>30</v>
      </c>
      <c r="L44" s="14"/>
      <c r="M44" s="14"/>
      <c r="N44" s="15">
        <f t="shared" si="10"/>
        <v>0</v>
      </c>
      <c r="O44" s="15">
        <f t="shared" si="6"/>
        <v>0</v>
      </c>
      <c r="P44" s="14"/>
      <c r="Q44" s="14"/>
    </row>
    <row r="45" spans="2:17" ht="17.649999999999999" customHeight="1">
      <c r="B45" s="33"/>
      <c r="C45" s="10"/>
      <c r="D45" s="10"/>
      <c r="E45" s="12">
        <f t="shared" si="7"/>
        <v>0</v>
      </c>
      <c r="F45" s="36" t="s">
        <v>25</v>
      </c>
      <c r="G45" s="12">
        <f t="shared" si="8"/>
        <v>0</v>
      </c>
      <c r="H45" s="12" t="str">
        <f t="shared" si="9"/>
        <v>--</v>
      </c>
      <c r="I45" s="13" t="str">
        <f t="shared" si="3"/>
        <v>1120 Wien, Meidlinger Hauptstraße 45</v>
      </c>
      <c r="J45" s="25" t="str">
        <f t="shared" si="4"/>
        <v>3001 Mauerbach, Hauptstraße 4</v>
      </c>
      <c r="K45" s="13" t="s">
        <v>30</v>
      </c>
      <c r="L45" s="14"/>
      <c r="M45" s="14"/>
      <c r="N45" s="15">
        <f t="shared" si="10"/>
        <v>0</v>
      </c>
      <c r="O45" s="15">
        <f t="shared" si="6"/>
        <v>0</v>
      </c>
      <c r="P45" s="14"/>
      <c r="Q45" s="14"/>
    </row>
    <row r="46" spans="2:17" ht="17.649999999999999" customHeight="1">
      <c r="B46" s="33"/>
      <c r="C46" s="10"/>
      <c r="D46" s="10"/>
      <c r="E46" s="12">
        <f t="shared" si="7"/>
        <v>0</v>
      </c>
      <c r="F46" s="36" t="s">
        <v>25</v>
      </c>
      <c r="G46" s="12">
        <f t="shared" si="8"/>
        <v>0</v>
      </c>
      <c r="H46" s="12" t="str">
        <f t="shared" si="9"/>
        <v>--</v>
      </c>
      <c r="I46" s="13" t="str">
        <f t="shared" si="3"/>
        <v>1120 Wien, Meidlinger Hauptstraße 45</v>
      </c>
      <c r="J46" s="25" t="str">
        <f t="shared" si="4"/>
        <v>3001 Mauerbach, Hauptstraße 4</v>
      </c>
      <c r="K46" s="13" t="s">
        <v>30</v>
      </c>
      <c r="L46" s="14"/>
      <c r="M46" s="14"/>
      <c r="N46" s="15">
        <f t="shared" si="10"/>
        <v>0</v>
      </c>
      <c r="O46" s="15">
        <f t="shared" si="6"/>
        <v>0</v>
      </c>
      <c r="P46" s="14"/>
      <c r="Q46" s="14"/>
    </row>
    <row r="47" spans="2:17" ht="17.649999999999999" customHeight="1">
      <c r="B47" s="33"/>
      <c r="C47" s="10"/>
      <c r="D47" s="10"/>
      <c r="E47" s="12">
        <f t="shared" si="7"/>
        <v>0</v>
      </c>
      <c r="F47" s="36" t="s">
        <v>25</v>
      </c>
      <c r="G47" s="12">
        <f t="shared" si="8"/>
        <v>0</v>
      </c>
      <c r="H47" s="12" t="str">
        <f t="shared" si="9"/>
        <v>--</v>
      </c>
      <c r="I47" s="13" t="str">
        <f t="shared" si="3"/>
        <v>1120 Wien, Meidlinger Hauptstraße 45</v>
      </c>
      <c r="J47" s="25" t="str">
        <f t="shared" si="4"/>
        <v>3001 Mauerbach, Hauptstraße 4</v>
      </c>
      <c r="K47" s="13" t="s">
        <v>30</v>
      </c>
      <c r="L47" s="14"/>
      <c r="M47" s="14"/>
      <c r="N47" s="15">
        <f t="shared" si="10"/>
        <v>0</v>
      </c>
      <c r="O47" s="15">
        <f t="shared" si="6"/>
        <v>0</v>
      </c>
      <c r="P47" s="14"/>
      <c r="Q47" s="14"/>
    </row>
    <row r="48" spans="2:17" ht="17.649999999999999" customHeight="1">
      <c r="B48" s="33"/>
      <c r="C48" s="10"/>
      <c r="D48" s="10"/>
      <c r="E48" s="12">
        <f t="shared" si="7"/>
        <v>0</v>
      </c>
      <c r="F48" s="36" t="s">
        <v>25</v>
      </c>
      <c r="G48" s="12">
        <f t="shared" si="8"/>
        <v>0</v>
      </c>
      <c r="H48" s="12" t="str">
        <f t="shared" si="9"/>
        <v>--</v>
      </c>
      <c r="I48" s="13" t="str">
        <f t="shared" si="3"/>
        <v>1120 Wien, Meidlinger Hauptstraße 45</v>
      </c>
      <c r="J48" s="25" t="str">
        <f t="shared" si="4"/>
        <v>3001 Mauerbach, Hauptstraße 4</v>
      </c>
      <c r="K48" s="13" t="s">
        <v>30</v>
      </c>
      <c r="L48" s="14"/>
      <c r="M48" s="14"/>
      <c r="N48" s="15">
        <f t="shared" si="10"/>
        <v>0</v>
      </c>
      <c r="O48" s="15">
        <f t="shared" si="6"/>
        <v>0</v>
      </c>
      <c r="P48" s="14"/>
      <c r="Q48" s="14"/>
    </row>
    <row r="49" spans="2:17" ht="17.649999999999999" customHeight="1">
      <c r="B49" s="33"/>
      <c r="C49" s="10"/>
      <c r="D49" s="10"/>
      <c r="E49" s="12">
        <f t="shared" si="7"/>
        <v>0</v>
      </c>
      <c r="F49" s="36" t="s">
        <v>25</v>
      </c>
      <c r="G49" s="12">
        <f t="shared" si="8"/>
        <v>0</v>
      </c>
      <c r="H49" s="12" t="str">
        <f t="shared" si="9"/>
        <v>--</v>
      </c>
      <c r="I49" s="13" t="str">
        <f t="shared" si="3"/>
        <v>1120 Wien, Meidlinger Hauptstraße 45</v>
      </c>
      <c r="J49" s="25" t="str">
        <f t="shared" si="4"/>
        <v>3001 Mauerbach, Hauptstraße 4</v>
      </c>
      <c r="K49" s="13" t="s">
        <v>30</v>
      </c>
      <c r="L49" s="14"/>
      <c r="M49" s="14"/>
      <c r="N49" s="15">
        <f t="shared" si="10"/>
        <v>0</v>
      </c>
      <c r="O49" s="15">
        <f t="shared" si="6"/>
        <v>0</v>
      </c>
      <c r="P49" s="14"/>
      <c r="Q49" s="14"/>
    </row>
    <row r="50" spans="2:17" ht="17.649999999999999" customHeight="1">
      <c r="B50" s="33"/>
      <c r="C50" s="10"/>
      <c r="D50" s="10"/>
      <c r="E50" s="12">
        <f t="shared" si="7"/>
        <v>0</v>
      </c>
      <c r="F50" s="36" t="s">
        <v>25</v>
      </c>
      <c r="G50" s="12">
        <f t="shared" si="8"/>
        <v>0</v>
      </c>
      <c r="H50" s="12" t="str">
        <f t="shared" si="9"/>
        <v>--</v>
      </c>
      <c r="I50" s="13" t="str">
        <f t="shared" si="3"/>
        <v>1120 Wien, Meidlinger Hauptstraße 45</v>
      </c>
      <c r="J50" s="25" t="str">
        <f t="shared" si="4"/>
        <v>3001 Mauerbach, Hauptstraße 4</v>
      </c>
      <c r="K50" s="13" t="s">
        <v>30</v>
      </c>
      <c r="L50" s="14"/>
      <c r="M50" s="14"/>
      <c r="N50" s="15">
        <f t="shared" si="10"/>
        <v>0</v>
      </c>
      <c r="O50" s="15">
        <f t="shared" si="6"/>
        <v>0</v>
      </c>
      <c r="P50" s="14"/>
      <c r="Q50" s="14"/>
    </row>
    <row r="51" spans="2:17" ht="17.649999999999999" customHeight="1">
      <c r="B51" s="33"/>
      <c r="C51" s="10"/>
      <c r="D51" s="10"/>
      <c r="E51" s="12">
        <f t="shared" si="7"/>
        <v>0</v>
      </c>
      <c r="F51" s="36" t="s">
        <v>25</v>
      </c>
      <c r="G51" s="12">
        <f t="shared" si="8"/>
        <v>0</v>
      </c>
      <c r="H51" s="12" t="str">
        <f t="shared" si="9"/>
        <v>--</v>
      </c>
      <c r="I51" s="13" t="str">
        <f t="shared" si="3"/>
        <v>1120 Wien, Meidlinger Hauptstraße 45</v>
      </c>
      <c r="J51" s="25" t="str">
        <f t="shared" si="4"/>
        <v>3001 Mauerbach, Hauptstraße 4</v>
      </c>
      <c r="K51" s="13" t="s">
        <v>30</v>
      </c>
      <c r="L51" s="14"/>
      <c r="M51" s="14"/>
      <c r="N51" s="15">
        <f t="shared" si="10"/>
        <v>0</v>
      </c>
      <c r="O51" s="15">
        <f t="shared" si="6"/>
        <v>0</v>
      </c>
      <c r="P51" s="14"/>
      <c r="Q51" s="14"/>
    </row>
    <row r="52" spans="2:17" ht="17.649999999999999" customHeight="1">
      <c r="B52" s="33"/>
      <c r="C52" s="10"/>
      <c r="D52" s="10"/>
      <c r="E52" s="12">
        <f t="shared" si="7"/>
        <v>0</v>
      </c>
      <c r="F52" s="36" t="s">
        <v>25</v>
      </c>
      <c r="G52" s="12">
        <f t="shared" si="8"/>
        <v>0</v>
      </c>
      <c r="H52" s="12" t="str">
        <f t="shared" si="9"/>
        <v>--</v>
      </c>
      <c r="I52" s="13" t="str">
        <f t="shared" si="3"/>
        <v>1120 Wien, Meidlinger Hauptstraße 45</v>
      </c>
      <c r="J52" s="25" t="str">
        <f t="shared" si="4"/>
        <v>3001 Mauerbach, Hauptstraße 4</v>
      </c>
      <c r="K52" s="13" t="s">
        <v>30</v>
      </c>
      <c r="L52" s="14"/>
      <c r="M52" s="14"/>
      <c r="N52" s="15">
        <f t="shared" si="10"/>
        <v>0</v>
      </c>
      <c r="O52" s="15">
        <f t="shared" si="6"/>
        <v>0</v>
      </c>
      <c r="P52" s="14"/>
      <c r="Q52" s="14"/>
    </row>
    <row r="53" spans="2:17" ht="17.649999999999999" customHeight="1">
      <c r="B53" s="33"/>
      <c r="C53" s="10"/>
      <c r="D53" s="10"/>
      <c r="E53" s="12">
        <f t="shared" si="7"/>
        <v>0</v>
      </c>
      <c r="F53" s="36" t="s">
        <v>25</v>
      </c>
      <c r="G53" s="12">
        <f t="shared" si="8"/>
        <v>0</v>
      </c>
      <c r="H53" s="12" t="str">
        <f t="shared" si="9"/>
        <v>--</v>
      </c>
      <c r="I53" s="13" t="str">
        <f t="shared" si="3"/>
        <v>1120 Wien, Meidlinger Hauptstraße 45</v>
      </c>
      <c r="J53" s="25" t="str">
        <f t="shared" si="4"/>
        <v>3001 Mauerbach, Hauptstraße 4</v>
      </c>
      <c r="K53" s="13" t="s">
        <v>30</v>
      </c>
      <c r="L53" s="14"/>
      <c r="M53" s="14"/>
      <c r="N53" s="15">
        <f t="shared" si="10"/>
        <v>0</v>
      </c>
      <c r="O53" s="15">
        <f t="shared" si="6"/>
        <v>0</v>
      </c>
      <c r="P53" s="14"/>
      <c r="Q53" s="14"/>
    </row>
    <row r="54" spans="2:17" ht="17.649999999999999" customHeight="1">
      <c r="B54" s="33"/>
      <c r="C54" s="10"/>
      <c r="D54" s="10"/>
      <c r="E54" s="12">
        <f t="shared" si="7"/>
        <v>0</v>
      </c>
      <c r="F54" s="36" t="s">
        <v>25</v>
      </c>
      <c r="G54" s="12">
        <f t="shared" si="8"/>
        <v>0</v>
      </c>
      <c r="H54" s="12" t="str">
        <f t="shared" si="9"/>
        <v>--</v>
      </c>
      <c r="I54" s="13" t="str">
        <f t="shared" si="3"/>
        <v>1120 Wien, Meidlinger Hauptstraße 45</v>
      </c>
      <c r="J54" s="25" t="str">
        <f t="shared" si="4"/>
        <v>3001 Mauerbach, Hauptstraße 4</v>
      </c>
      <c r="K54" s="13" t="s">
        <v>30</v>
      </c>
      <c r="L54" s="14"/>
      <c r="M54" s="14"/>
      <c r="N54" s="15">
        <f t="shared" si="10"/>
        <v>0</v>
      </c>
      <c r="O54" s="15">
        <f t="shared" si="6"/>
        <v>0</v>
      </c>
      <c r="P54" s="14"/>
      <c r="Q54" s="14"/>
    </row>
    <row r="55" spans="2:17" ht="17.649999999999999" customHeight="1">
      <c r="B55" s="33"/>
      <c r="C55" s="10"/>
      <c r="D55" s="10"/>
      <c r="E55" s="12">
        <f t="shared" si="7"/>
        <v>0</v>
      </c>
      <c r="F55" s="36" t="s">
        <v>25</v>
      </c>
      <c r="G55" s="12">
        <f t="shared" si="8"/>
        <v>0</v>
      </c>
      <c r="H55" s="12" t="str">
        <f t="shared" si="9"/>
        <v>--</v>
      </c>
      <c r="I55" s="13" t="str">
        <f t="shared" si="3"/>
        <v>1120 Wien, Meidlinger Hauptstraße 45</v>
      </c>
      <c r="J55" s="25" t="str">
        <f t="shared" si="4"/>
        <v>3001 Mauerbach, Hauptstraße 4</v>
      </c>
      <c r="K55" s="13" t="s">
        <v>30</v>
      </c>
      <c r="L55" s="14"/>
      <c r="M55" s="14"/>
      <c r="N55" s="15">
        <f t="shared" si="10"/>
        <v>0</v>
      </c>
      <c r="O55" s="15">
        <f t="shared" si="6"/>
        <v>0</v>
      </c>
      <c r="P55" s="14"/>
      <c r="Q55" s="14"/>
    </row>
    <row r="56" spans="2:17" ht="17.649999999999999" customHeight="1">
      <c r="B56" s="33"/>
      <c r="C56" s="10"/>
      <c r="D56" s="10"/>
      <c r="E56" s="12">
        <f t="shared" si="7"/>
        <v>0</v>
      </c>
      <c r="F56" s="36" t="s">
        <v>25</v>
      </c>
      <c r="G56" s="12">
        <f t="shared" si="8"/>
        <v>0</v>
      </c>
      <c r="H56" s="12" t="str">
        <f t="shared" si="9"/>
        <v>--</v>
      </c>
      <c r="I56" s="13" t="str">
        <f t="shared" si="3"/>
        <v>1120 Wien, Meidlinger Hauptstraße 45</v>
      </c>
      <c r="J56" s="25" t="str">
        <f t="shared" si="4"/>
        <v>3001 Mauerbach, Hauptstraße 4</v>
      </c>
      <c r="K56" s="13" t="s">
        <v>30</v>
      </c>
      <c r="L56" s="14"/>
      <c r="M56" s="14"/>
      <c r="N56" s="15">
        <f t="shared" si="10"/>
        <v>0</v>
      </c>
      <c r="O56" s="15">
        <f t="shared" si="6"/>
        <v>0</v>
      </c>
      <c r="P56" s="14"/>
      <c r="Q56" s="14"/>
    </row>
    <row r="57" spans="2:17" ht="17.649999999999999" customHeight="1">
      <c r="B57" s="33"/>
      <c r="C57" s="10"/>
      <c r="D57" s="10"/>
      <c r="E57" s="12">
        <f t="shared" si="7"/>
        <v>0</v>
      </c>
      <c r="F57" s="36" t="s">
        <v>25</v>
      </c>
      <c r="G57" s="12">
        <f t="shared" si="8"/>
        <v>0</v>
      </c>
      <c r="H57" s="12" t="str">
        <f t="shared" si="9"/>
        <v>--</v>
      </c>
      <c r="I57" s="13" t="str">
        <f t="shared" si="3"/>
        <v>1120 Wien, Meidlinger Hauptstraße 45</v>
      </c>
      <c r="J57" s="25" t="str">
        <f t="shared" si="4"/>
        <v>3001 Mauerbach, Hauptstraße 4</v>
      </c>
      <c r="K57" s="13" t="s">
        <v>30</v>
      </c>
      <c r="L57" s="14"/>
      <c r="M57" s="14"/>
      <c r="N57" s="15">
        <f t="shared" si="10"/>
        <v>0</v>
      </c>
      <c r="O57" s="15">
        <f t="shared" si="6"/>
        <v>0</v>
      </c>
      <c r="P57" s="14"/>
      <c r="Q57" s="14"/>
    </row>
    <row r="58" spans="2:17" ht="17.649999999999999" customHeight="1">
      <c r="B58" s="33"/>
      <c r="C58" s="10"/>
      <c r="D58" s="10"/>
      <c r="E58" s="12">
        <f t="shared" si="7"/>
        <v>0</v>
      </c>
      <c r="F58" s="36" t="s">
        <v>25</v>
      </c>
      <c r="G58" s="12">
        <f t="shared" si="8"/>
        <v>0</v>
      </c>
      <c r="H58" s="12" t="str">
        <f t="shared" si="9"/>
        <v>--</v>
      </c>
      <c r="I58" s="13" t="str">
        <f t="shared" si="3"/>
        <v>1120 Wien, Meidlinger Hauptstraße 45</v>
      </c>
      <c r="J58" s="25" t="str">
        <f t="shared" si="4"/>
        <v>3001 Mauerbach, Hauptstraße 4</v>
      </c>
      <c r="K58" s="13" t="s">
        <v>30</v>
      </c>
      <c r="L58" s="14"/>
      <c r="M58" s="14"/>
      <c r="N58" s="15">
        <f t="shared" si="10"/>
        <v>0</v>
      </c>
      <c r="O58" s="15">
        <f t="shared" si="6"/>
        <v>0</v>
      </c>
      <c r="P58" s="14"/>
      <c r="Q58" s="14"/>
    </row>
    <row r="59" spans="2:17" ht="17.649999999999999" customHeight="1">
      <c r="B59" s="33"/>
      <c r="C59" s="10"/>
      <c r="D59" s="10"/>
      <c r="E59" s="12">
        <f t="shared" si="7"/>
        <v>0</v>
      </c>
      <c r="F59" s="36" t="s">
        <v>25</v>
      </c>
      <c r="G59" s="12">
        <f t="shared" si="8"/>
        <v>0</v>
      </c>
      <c r="H59" s="12" t="str">
        <f t="shared" si="9"/>
        <v>--</v>
      </c>
      <c r="I59" s="13" t="str">
        <f t="shared" si="3"/>
        <v>1120 Wien, Meidlinger Hauptstraße 45</v>
      </c>
      <c r="J59" s="25" t="str">
        <f t="shared" si="4"/>
        <v>3001 Mauerbach, Hauptstraße 4</v>
      </c>
      <c r="K59" s="13" t="s">
        <v>30</v>
      </c>
      <c r="L59" s="14"/>
      <c r="M59" s="14"/>
      <c r="N59" s="15">
        <f t="shared" si="10"/>
        <v>0</v>
      </c>
      <c r="O59" s="15">
        <f t="shared" si="6"/>
        <v>0</v>
      </c>
      <c r="P59" s="14"/>
      <c r="Q59" s="14"/>
    </row>
    <row r="60" spans="2:17" ht="17.649999999999999" customHeight="1">
      <c r="B60" s="33"/>
      <c r="C60" s="10"/>
      <c r="D60" s="10"/>
      <c r="E60" s="12">
        <f t="shared" si="7"/>
        <v>0</v>
      </c>
      <c r="F60" s="36" t="s">
        <v>25</v>
      </c>
      <c r="G60" s="12">
        <f t="shared" si="8"/>
        <v>0</v>
      </c>
      <c r="H60" s="12" t="str">
        <f t="shared" si="9"/>
        <v>--</v>
      </c>
      <c r="I60" s="13" t="str">
        <f t="shared" si="3"/>
        <v>1120 Wien, Meidlinger Hauptstraße 45</v>
      </c>
      <c r="J60" s="25" t="str">
        <f t="shared" si="4"/>
        <v>3001 Mauerbach, Hauptstraße 4</v>
      </c>
      <c r="K60" s="13" t="s">
        <v>30</v>
      </c>
      <c r="L60" s="14"/>
      <c r="M60" s="14"/>
      <c r="N60" s="15">
        <f t="shared" si="10"/>
        <v>0</v>
      </c>
      <c r="O60" s="15">
        <f t="shared" si="6"/>
        <v>0</v>
      </c>
      <c r="P60" s="14"/>
      <c r="Q60" s="14"/>
    </row>
    <row r="61" spans="2:17" ht="17.649999999999999" customHeight="1">
      <c r="B61" s="33"/>
      <c r="C61" s="10"/>
      <c r="D61" s="10"/>
      <c r="E61" s="12">
        <f t="shared" si="7"/>
        <v>0</v>
      </c>
      <c r="F61" s="36" t="s">
        <v>25</v>
      </c>
      <c r="G61" s="12">
        <f t="shared" si="8"/>
        <v>0</v>
      </c>
      <c r="H61" s="12" t="str">
        <f t="shared" si="9"/>
        <v>--</v>
      </c>
      <c r="I61" s="13" t="str">
        <f t="shared" si="3"/>
        <v>1120 Wien, Meidlinger Hauptstraße 45</v>
      </c>
      <c r="J61" s="25" t="str">
        <f t="shared" si="4"/>
        <v>3001 Mauerbach, Hauptstraße 4</v>
      </c>
      <c r="K61" s="13" t="s">
        <v>30</v>
      </c>
      <c r="L61" s="14"/>
      <c r="M61" s="14"/>
      <c r="N61" s="15">
        <f t="shared" si="10"/>
        <v>0</v>
      </c>
      <c r="O61" s="15">
        <f t="shared" si="6"/>
        <v>0</v>
      </c>
      <c r="P61" s="14"/>
      <c r="Q61" s="14"/>
    </row>
    <row r="62" spans="2:17" ht="17.649999999999999" customHeight="1">
      <c r="B62" s="33"/>
      <c r="C62" s="10"/>
      <c r="D62" s="10"/>
      <c r="E62" s="12">
        <f t="shared" si="7"/>
        <v>0</v>
      </c>
      <c r="F62" s="36" t="s">
        <v>25</v>
      </c>
      <c r="G62" s="12">
        <f t="shared" si="8"/>
        <v>0</v>
      </c>
      <c r="H62" s="12" t="str">
        <f t="shared" si="9"/>
        <v>--</v>
      </c>
      <c r="I62" s="13" t="str">
        <f t="shared" si="3"/>
        <v>1120 Wien, Meidlinger Hauptstraße 45</v>
      </c>
      <c r="J62" s="25" t="str">
        <f t="shared" si="4"/>
        <v>3001 Mauerbach, Hauptstraße 4</v>
      </c>
      <c r="K62" s="13" t="s">
        <v>30</v>
      </c>
      <c r="L62" s="14"/>
      <c r="M62" s="14"/>
      <c r="N62" s="15">
        <f t="shared" si="10"/>
        <v>0</v>
      </c>
      <c r="O62" s="15">
        <f t="shared" si="6"/>
        <v>0</v>
      </c>
      <c r="P62" s="14"/>
      <c r="Q62" s="14"/>
    </row>
    <row r="63" spans="2:17" ht="17.649999999999999" customHeight="1">
      <c r="B63" s="33"/>
      <c r="C63" s="10"/>
      <c r="D63" s="10"/>
      <c r="E63" s="12">
        <f t="shared" si="7"/>
        <v>0</v>
      </c>
      <c r="F63" s="36" t="s">
        <v>25</v>
      </c>
      <c r="G63" s="12">
        <f t="shared" si="8"/>
        <v>0</v>
      </c>
      <c r="H63" s="12" t="str">
        <f t="shared" si="9"/>
        <v>--</v>
      </c>
      <c r="I63" s="13" t="str">
        <f t="shared" si="3"/>
        <v>1120 Wien, Meidlinger Hauptstraße 45</v>
      </c>
      <c r="J63" s="25" t="str">
        <f t="shared" si="4"/>
        <v>3001 Mauerbach, Hauptstraße 4</v>
      </c>
      <c r="K63" s="13" t="s">
        <v>30</v>
      </c>
      <c r="L63" s="14"/>
      <c r="M63" s="14"/>
      <c r="N63" s="15">
        <f t="shared" si="10"/>
        <v>0</v>
      </c>
      <c r="O63" s="15">
        <f t="shared" si="6"/>
        <v>0</v>
      </c>
      <c r="P63" s="14"/>
      <c r="Q63" s="14"/>
    </row>
    <row r="64" spans="2:17" ht="17.649999999999999" customHeight="1">
      <c r="B64" s="33"/>
      <c r="C64" s="10"/>
      <c r="D64" s="10"/>
      <c r="E64" s="12">
        <f t="shared" si="7"/>
        <v>0</v>
      </c>
      <c r="F64" s="36" t="s">
        <v>25</v>
      </c>
      <c r="G64" s="12">
        <f t="shared" si="8"/>
        <v>0</v>
      </c>
      <c r="H64" s="12" t="str">
        <f t="shared" si="9"/>
        <v>--</v>
      </c>
      <c r="I64" s="13" t="str">
        <f t="shared" si="3"/>
        <v>1120 Wien, Meidlinger Hauptstraße 45</v>
      </c>
      <c r="J64" s="25" t="str">
        <f t="shared" si="4"/>
        <v>3001 Mauerbach, Hauptstraße 4</v>
      </c>
      <c r="K64" s="13" t="s">
        <v>30</v>
      </c>
      <c r="L64" s="14"/>
      <c r="M64" s="14"/>
      <c r="N64" s="15">
        <f t="shared" si="10"/>
        <v>0</v>
      </c>
      <c r="O64" s="15">
        <f t="shared" si="6"/>
        <v>0</v>
      </c>
      <c r="P64" s="14"/>
      <c r="Q64" s="14"/>
    </row>
    <row r="65" spans="2:17" ht="17.649999999999999" customHeight="1">
      <c r="B65" s="33"/>
      <c r="C65" s="10"/>
      <c r="D65" s="10"/>
      <c r="E65" s="12">
        <f t="shared" si="7"/>
        <v>0</v>
      </c>
      <c r="F65" s="36" t="s">
        <v>25</v>
      </c>
      <c r="G65" s="12">
        <f t="shared" si="8"/>
        <v>0</v>
      </c>
      <c r="H65" s="12" t="str">
        <f t="shared" si="9"/>
        <v>--</v>
      </c>
      <c r="I65" s="13" t="str">
        <f t="shared" si="3"/>
        <v>1120 Wien, Meidlinger Hauptstraße 45</v>
      </c>
      <c r="J65" s="25" t="str">
        <f t="shared" si="4"/>
        <v>3001 Mauerbach, Hauptstraße 4</v>
      </c>
      <c r="K65" s="13" t="s">
        <v>30</v>
      </c>
      <c r="L65" s="14"/>
      <c r="M65" s="14"/>
      <c r="N65" s="15">
        <f t="shared" si="10"/>
        <v>0</v>
      </c>
      <c r="O65" s="15">
        <f t="shared" si="6"/>
        <v>0</v>
      </c>
      <c r="P65" s="14"/>
      <c r="Q65" s="14"/>
    </row>
    <row r="66" spans="2:17" ht="17.649999999999999" customHeight="1">
      <c r="B66" s="33"/>
      <c r="C66" s="10"/>
      <c r="D66" s="10"/>
      <c r="E66" s="12">
        <f t="shared" si="7"/>
        <v>0</v>
      </c>
      <c r="F66" s="36" t="s">
        <v>25</v>
      </c>
      <c r="G66" s="12">
        <f t="shared" si="8"/>
        <v>0</v>
      </c>
      <c r="H66" s="12" t="str">
        <f t="shared" si="9"/>
        <v>--</v>
      </c>
      <c r="I66" s="13" t="str">
        <f t="shared" si="3"/>
        <v>1120 Wien, Meidlinger Hauptstraße 45</v>
      </c>
      <c r="J66" s="25" t="str">
        <f t="shared" si="4"/>
        <v>3001 Mauerbach, Hauptstraße 4</v>
      </c>
      <c r="K66" s="13" t="s">
        <v>30</v>
      </c>
      <c r="L66" s="14"/>
      <c r="M66" s="14"/>
      <c r="N66" s="15">
        <f t="shared" si="10"/>
        <v>0</v>
      </c>
      <c r="O66" s="15">
        <f t="shared" si="6"/>
        <v>0</v>
      </c>
      <c r="P66" s="14"/>
      <c r="Q66" s="14"/>
    </row>
    <row r="67" spans="2:17" ht="17.649999999999999" customHeight="1">
      <c r="B67" s="33"/>
      <c r="C67" s="10"/>
      <c r="D67" s="10"/>
      <c r="E67" s="12">
        <f t="shared" si="7"/>
        <v>0</v>
      </c>
      <c r="F67" s="36" t="s">
        <v>25</v>
      </c>
      <c r="G67" s="12">
        <f t="shared" si="8"/>
        <v>0</v>
      </c>
      <c r="H67" s="12" t="str">
        <f t="shared" si="9"/>
        <v>--</v>
      </c>
      <c r="I67" s="13" t="str">
        <f t="shared" si="3"/>
        <v>1120 Wien, Meidlinger Hauptstraße 45</v>
      </c>
      <c r="J67" s="25" t="str">
        <f t="shared" si="4"/>
        <v>3001 Mauerbach, Hauptstraße 4</v>
      </c>
      <c r="K67" s="13" t="s">
        <v>30</v>
      </c>
      <c r="L67" s="14"/>
      <c r="M67" s="14"/>
      <c r="N67" s="15">
        <f t="shared" si="10"/>
        <v>0</v>
      </c>
      <c r="O67" s="15">
        <f t="shared" si="6"/>
        <v>0</v>
      </c>
      <c r="P67" s="14"/>
      <c r="Q67" s="14"/>
    </row>
    <row r="68" spans="2:17" ht="17.649999999999999" customHeight="1">
      <c r="B68" s="33"/>
      <c r="C68" s="10"/>
      <c r="D68" s="10"/>
      <c r="E68" s="12">
        <f t="shared" si="7"/>
        <v>0</v>
      </c>
      <c r="F68" s="36" t="s">
        <v>25</v>
      </c>
      <c r="G68" s="12">
        <f t="shared" si="8"/>
        <v>0</v>
      </c>
      <c r="H68" s="12" t="str">
        <f t="shared" si="9"/>
        <v>--</v>
      </c>
      <c r="I68" s="13" t="str">
        <f t="shared" si="3"/>
        <v>1120 Wien, Meidlinger Hauptstraße 45</v>
      </c>
      <c r="J68" s="25" t="str">
        <f t="shared" si="4"/>
        <v>3001 Mauerbach, Hauptstraße 4</v>
      </c>
      <c r="K68" s="13" t="s">
        <v>30</v>
      </c>
      <c r="L68" s="14"/>
      <c r="M68" s="14"/>
      <c r="N68" s="15">
        <f t="shared" si="10"/>
        <v>0</v>
      </c>
      <c r="O68" s="15">
        <f t="shared" si="6"/>
        <v>0</v>
      </c>
      <c r="P68" s="14"/>
      <c r="Q68" s="14"/>
    </row>
    <row r="69" spans="2:17" ht="17.649999999999999" customHeight="1">
      <c r="B69" s="33"/>
      <c r="C69" s="10"/>
      <c r="D69" s="10"/>
      <c r="E69" s="12">
        <f t="shared" si="7"/>
        <v>0</v>
      </c>
      <c r="F69" s="36" t="s">
        <v>25</v>
      </c>
      <c r="G69" s="12">
        <f t="shared" si="8"/>
        <v>0</v>
      </c>
      <c r="H69" s="12" t="str">
        <f t="shared" si="9"/>
        <v>--</v>
      </c>
      <c r="I69" s="13" t="str">
        <f t="shared" si="3"/>
        <v>1120 Wien, Meidlinger Hauptstraße 45</v>
      </c>
      <c r="J69" s="25" t="str">
        <f t="shared" si="4"/>
        <v>3001 Mauerbach, Hauptstraße 4</v>
      </c>
      <c r="K69" s="13" t="s">
        <v>30</v>
      </c>
      <c r="L69" s="14"/>
      <c r="M69" s="14"/>
      <c r="N69" s="15">
        <f t="shared" si="10"/>
        <v>0</v>
      </c>
      <c r="O69" s="15">
        <f t="shared" si="6"/>
        <v>0</v>
      </c>
      <c r="P69" s="14"/>
      <c r="Q69" s="14"/>
    </row>
    <row r="70" spans="2:17" ht="17.649999999999999" customHeight="1">
      <c r="B70" s="33"/>
      <c r="C70" s="10"/>
      <c r="D70" s="10"/>
      <c r="E70" s="12">
        <f t="shared" si="7"/>
        <v>0</v>
      </c>
      <c r="F70" s="36" t="s">
        <v>25</v>
      </c>
      <c r="G70" s="12">
        <f t="shared" si="8"/>
        <v>0</v>
      </c>
      <c r="H70" s="12" t="str">
        <f t="shared" si="9"/>
        <v>--</v>
      </c>
      <c r="I70" s="13" t="str">
        <f t="shared" si="3"/>
        <v>1120 Wien, Meidlinger Hauptstraße 45</v>
      </c>
      <c r="J70" s="25" t="str">
        <f t="shared" si="4"/>
        <v>3001 Mauerbach, Hauptstraße 4</v>
      </c>
      <c r="K70" s="13" t="s">
        <v>30</v>
      </c>
      <c r="L70" s="14"/>
      <c r="M70" s="14"/>
      <c r="N70" s="15">
        <f t="shared" si="10"/>
        <v>0</v>
      </c>
      <c r="O70" s="15">
        <f t="shared" si="6"/>
        <v>0</v>
      </c>
      <c r="P70" s="14"/>
      <c r="Q70" s="14"/>
    </row>
    <row r="71" spans="2:17" ht="17.649999999999999" customHeight="1">
      <c r="B71" s="33"/>
      <c r="C71" s="10"/>
      <c r="D71" s="10"/>
      <c r="E71" s="12">
        <f t="shared" si="7"/>
        <v>0</v>
      </c>
      <c r="F71" s="36" t="s">
        <v>25</v>
      </c>
      <c r="G71" s="12">
        <f t="shared" si="8"/>
        <v>0</v>
      </c>
      <c r="H71" s="12" t="str">
        <f t="shared" si="9"/>
        <v>--</v>
      </c>
      <c r="I71" s="13" t="str">
        <f t="shared" si="3"/>
        <v>1120 Wien, Meidlinger Hauptstraße 45</v>
      </c>
      <c r="J71" s="25" t="str">
        <f t="shared" si="4"/>
        <v>3001 Mauerbach, Hauptstraße 4</v>
      </c>
      <c r="K71" s="13" t="s">
        <v>30</v>
      </c>
      <c r="L71" s="14"/>
      <c r="M71" s="14"/>
      <c r="N71" s="15">
        <f t="shared" si="10"/>
        <v>0</v>
      </c>
      <c r="O71" s="15">
        <f t="shared" si="6"/>
        <v>0</v>
      </c>
      <c r="P71" s="14"/>
      <c r="Q71" s="14"/>
    </row>
    <row r="72" spans="2:17" ht="17.649999999999999" customHeight="1">
      <c r="B72" s="33"/>
      <c r="C72" s="10"/>
      <c r="D72" s="10"/>
      <c r="E72" s="12">
        <f t="shared" si="7"/>
        <v>0</v>
      </c>
      <c r="F72" s="36" t="s">
        <v>25</v>
      </c>
      <c r="G72" s="12">
        <f t="shared" si="8"/>
        <v>0</v>
      </c>
      <c r="H72" s="12" t="str">
        <f t="shared" si="9"/>
        <v>--</v>
      </c>
      <c r="I72" s="13" t="str">
        <f t="shared" si="3"/>
        <v>1120 Wien, Meidlinger Hauptstraße 45</v>
      </c>
      <c r="J72" s="25" t="str">
        <f t="shared" si="4"/>
        <v>3001 Mauerbach, Hauptstraße 4</v>
      </c>
      <c r="K72" s="13" t="s">
        <v>30</v>
      </c>
      <c r="L72" s="14"/>
      <c r="M72" s="14"/>
      <c r="N72" s="15">
        <f t="shared" si="10"/>
        <v>0</v>
      </c>
      <c r="O72" s="15">
        <f t="shared" si="6"/>
        <v>0</v>
      </c>
      <c r="P72" s="14"/>
      <c r="Q72" s="14"/>
    </row>
    <row r="73" spans="2:17" ht="17.649999999999999" customHeight="1">
      <c r="B73" s="33"/>
      <c r="C73" s="10"/>
      <c r="D73" s="10"/>
      <c r="E73" s="12">
        <f t="shared" si="7"/>
        <v>0</v>
      </c>
      <c r="F73" s="36" t="s">
        <v>25</v>
      </c>
      <c r="G73" s="12">
        <f t="shared" si="8"/>
        <v>0</v>
      </c>
      <c r="H73" s="12" t="str">
        <f t="shared" si="9"/>
        <v>--</v>
      </c>
      <c r="I73" s="13" t="str">
        <f t="shared" si="3"/>
        <v>1120 Wien, Meidlinger Hauptstraße 45</v>
      </c>
      <c r="J73" s="25" t="str">
        <f t="shared" si="4"/>
        <v>3001 Mauerbach, Hauptstraße 4</v>
      </c>
      <c r="K73" s="13" t="s">
        <v>30</v>
      </c>
      <c r="L73" s="14"/>
      <c r="M73" s="14"/>
      <c r="N73" s="15">
        <f t="shared" si="10"/>
        <v>0</v>
      </c>
      <c r="O73" s="15">
        <f t="shared" si="6"/>
        <v>0</v>
      </c>
      <c r="P73" s="14"/>
      <c r="Q73" s="14"/>
    </row>
    <row r="74" spans="2:17" ht="17.649999999999999" customHeight="1">
      <c r="B74" s="33"/>
      <c r="C74" s="10"/>
      <c r="D74" s="10"/>
      <c r="E74" s="12">
        <f t="shared" si="7"/>
        <v>0</v>
      </c>
      <c r="F74" s="36" t="s">
        <v>25</v>
      </c>
      <c r="G74" s="12">
        <f t="shared" si="8"/>
        <v>0</v>
      </c>
      <c r="H74" s="12" t="str">
        <f t="shared" si="9"/>
        <v>--</v>
      </c>
      <c r="I74" s="13" t="str">
        <f t="shared" si="3"/>
        <v>1120 Wien, Meidlinger Hauptstraße 45</v>
      </c>
      <c r="J74" s="25" t="str">
        <f t="shared" si="4"/>
        <v>3001 Mauerbach, Hauptstraße 4</v>
      </c>
      <c r="K74" s="13" t="s">
        <v>30</v>
      </c>
      <c r="L74" s="14"/>
      <c r="M74" s="14"/>
      <c r="N74" s="15">
        <f t="shared" si="10"/>
        <v>0</v>
      </c>
      <c r="O74" s="15">
        <f t="shared" si="6"/>
        <v>0</v>
      </c>
      <c r="P74" s="14"/>
      <c r="Q74" s="14"/>
    </row>
    <row r="75" spans="2:17" ht="17.649999999999999" customHeight="1">
      <c r="B75" s="33"/>
      <c r="C75" s="10"/>
      <c r="D75" s="10"/>
      <c r="E75" s="12">
        <f t="shared" si="7"/>
        <v>0</v>
      </c>
      <c r="F75" s="36" t="s">
        <v>25</v>
      </c>
      <c r="G75" s="12">
        <f t="shared" si="8"/>
        <v>0</v>
      </c>
      <c r="H75" s="12" t="str">
        <f t="shared" si="9"/>
        <v>--</v>
      </c>
      <c r="I75" s="13" t="str">
        <f t="shared" si="3"/>
        <v>1120 Wien, Meidlinger Hauptstraße 45</v>
      </c>
      <c r="J75" s="25" t="str">
        <f t="shared" si="4"/>
        <v>3001 Mauerbach, Hauptstraße 4</v>
      </c>
      <c r="K75" s="13" t="s">
        <v>30</v>
      </c>
      <c r="L75" s="14"/>
      <c r="M75" s="14"/>
      <c r="N75" s="15">
        <f t="shared" si="10"/>
        <v>0</v>
      </c>
      <c r="O75" s="15">
        <f t="shared" si="6"/>
        <v>0</v>
      </c>
      <c r="P75" s="14"/>
      <c r="Q75" s="14"/>
    </row>
    <row r="76" spans="2:17" ht="17.649999999999999" customHeight="1">
      <c r="B76" s="33"/>
      <c r="C76" s="10"/>
      <c r="D76" s="10"/>
      <c r="E76" s="12">
        <f t="shared" si="0"/>
        <v>0</v>
      </c>
      <c r="F76" s="36" t="s">
        <v>25</v>
      </c>
      <c r="G76" s="12">
        <f t="shared" si="1"/>
        <v>0</v>
      </c>
      <c r="H76" s="12" t="str">
        <f t="shared" si="2"/>
        <v>--</v>
      </c>
      <c r="I76" s="13" t="str">
        <f t="shared" si="3"/>
        <v>1120 Wien, Meidlinger Hauptstraße 45</v>
      </c>
      <c r="J76" s="25" t="str">
        <f t="shared" si="4"/>
        <v>3001 Mauerbach, Hauptstraße 4</v>
      </c>
      <c r="K76" s="13" t="s">
        <v>30</v>
      </c>
      <c r="L76" s="14"/>
      <c r="M76" s="14"/>
      <c r="N76" s="15">
        <f t="shared" si="5"/>
        <v>0</v>
      </c>
      <c r="O76" s="15">
        <f t="shared" ref="O76" si="11">IF(AND(F76="B",N76&gt;3),N76*2.5,0)</f>
        <v>0</v>
      </c>
      <c r="P76" s="14"/>
      <c r="Q76" s="14"/>
    </row>
    <row r="77" spans="2:17">
      <c r="E77" s="11"/>
      <c r="F77" s="11"/>
      <c r="G77" s="11"/>
      <c r="H77" s="11"/>
      <c r="N77" s="11"/>
      <c r="O77" s="11"/>
    </row>
    <row r="78" spans="2:17" ht="16.5" thickBot="1">
      <c r="D78" s="1" t="s">
        <v>17</v>
      </c>
      <c r="E78" s="27">
        <f>SUM(E11:E77)</f>
        <v>0</v>
      </c>
      <c r="F78" s="24"/>
      <c r="G78" s="27">
        <f>SUM(G11:G77)</f>
        <v>0</v>
      </c>
      <c r="H78" s="27">
        <f>SUM(H11:H77)</f>
        <v>0</v>
      </c>
      <c r="I78" s="16"/>
      <c r="J78" s="16"/>
      <c r="N78" s="11"/>
      <c r="O78" s="22">
        <f>SUM(O10:O77)</f>
        <v>0</v>
      </c>
      <c r="P78" s="22">
        <f>SUM(P10:P77)</f>
        <v>0</v>
      </c>
      <c r="Q78" s="22">
        <f>SUM(Q10:Q77)</f>
        <v>0</v>
      </c>
    </row>
    <row r="79" spans="2:17" ht="15.75" thickTop="1">
      <c r="B79" s="23" t="s">
        <v>31</v>
      </c>
      <c r="E79" s="11"/>
      <c r="F79" s="11"/>
      <c r="G79" s="11"/>
      <c r="H79" s="11"/>
    </row>
  </sheetData>
  <sheetProtection algorithmName="SHA-512" hashValue="bvQgP04KNcmhNWJ/PUfjh4lopjvPKa7Tq3swGoIMaT7uDPrP/Aeal9O4P2NTF4A/+3FflB3odYEcEpTIUmnc4w==" saltValue="dIuSipMjzbFMrHDvt9qcTA==" spinCount="100000" sheet="1" objects="1" scenarios="1"/>
  <phoneticPr fontId="0" type="noConversion"/>
  <pageMargins left="0.51" right="0.51" top="0.51" bottom="0.51" header="0.4921259845" footer="0.4921259845"/>
  <pageSetup paperSize="9" scale="66" orientation="landscape" horizontalDpi="300" verticalDpi="300" r:id="rId1"/>
  <headerFooter alignWithMargins="0">
    <oddFooter>&amp;L&amp;F&amp;A&amp;C&amp;P&amp;R&amp;D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80"/>
  <sheetViews>
    <sheetView topLeftCell="A34" zoomScale="75" zoomScaleNormal="75" workbookViewId="0">
      <selection activeCell="O11" sqref="O11:O76"/>
    </sheetView>
  </sheetViews>
  <sheetFormatPr baseColWidth="10" defaultRowHeight="15"/>
  <cols>
    <col min="1" max="1" width="7.6640625" customWidth="1"/>
    <col min="2" max="2" width="5.88671875" customWidth="1"/>
    <col min="3" max="3" width="8.77734375" customWidth="1"/>
    <col min="4" max="4" width="9" customWidth="1"/>
    <col min="5" max="5" width="7.109375" customWidth="1"/>
    <col min="6" max="6" width="4.5546875" customWidth="1"/>
    <col min="7" max="8" width="6.77734375" customWidth="1"/>
    <col min="9" max="9" width="18.21875" customWidth="1"/>
    <col min="10" max="10" width="19.6640625" customWidth="1"/>
    <col min="11" max="11" width="19.5546875" customWidth="1"/>
    <col min="12" max="12" width="8.88671875" customWidth="1"/>
    <col min="13" max="13" width="9.21875" customWidth="1"/>
    <col min="14" max="14" width="8.6640625" customWidth="1"/>
    <col min="15" max="15" width="9.44140625" customWidth="1"/>
  </cols>
  <sheetData>
    <row r="1" spans="1:18" s="38" customFormat="1" ht="18">
      <c r="A1" s="42" t="s">
        <v>18</v>
      </c>
      <c r="C1" s="35" t="str">
        <f>Übersicht!C1</f>
        <v>Max Mustermann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42" t="s">
        <v>0</v>
      </c>
      <c r="P1" s="43">
        <f>Übersicht!G1</f>
        <v>2025</v>
      </c>
      <c r="Q1" s="11"/>
      <c r="R1" s="11"/>
    </row>
    <row r="2" spans="1:18" s="38" customFormat="1">
      <c r="A2" s="11" t="s">
        <v>19</v>
      </c>
      <c r="C2" s="35" t="str">
        <f>Übersicht!C2</f>
        <v>..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38" customFormat="1" ht="18">
      <c r="A3" s="11" t="s">
        <v>26</v>
      </c>
      <c r="C3" s="35" t="str">
        <f>Übersicht!C3</f>
        <v>1120 Wien, Meidlinger Hauptstraße 45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42" t="s">
        <v>28</v>
      </c>
      <c r="P3" s="11" t="s">
        <v>34</v>
      </c>
      <c r="Q3" s="11"/>
      <c r="R3" s="11"/>
    </row>
    <row r="4" spans="1:18" s="38" customFormat="1">
      <c r="A4" s="11" t="s">
        <v>27</v>
      </c>
      <c r="C4" s="35" t="str">
        <f>Übersicht!C4</f>
        <v>3001 Mauerbach, Hauptstraße 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38" customFormat="1">
      <c r="A5" s="11"/>
      <c r="B5" s="11"/>
      <c r="C5" s="26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30">
      <c r="A6" s="1"/>
      <c r="B6" s="2" t="s">
        <v>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"/>
    </row>
    <row r="7" spans="1:18" ht="15.75" thickBo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9"/>
      <c r="P7" s="1"/>
      <c r="Q7" s="1"/>
      <c r="R7" s="1"/>
    </row>
    <row r="8" spans="1:18" ht="16.5" thickBot="1">
      <c r="A8" s="1"/>
      <c r="B8" s="34" t="s">
        <v>54</v>
      </c>
      <c r="C8" s="6" t="s">
        <v>1</v>
      </c>
      <c r="D8" s="6"/>
      <c r="E8" s="6"/>
      <c r="F8" s="6"/>
      <c r="G8" s="6"/>
      <c r="H8" s="6"/>
      <c r="I8" s="4" t="s">
        <v>2</v>
      </c>
      <c r="J8" s="4" t="s">
        <v>3</v>
      </c>
      <c r="K8" s="4" t="s">
        <v>4</v>
      </c>
      <c r="L8" s="5" t="s">
        <v>5</v>
      </c>
      <c r="M8" s="6"/>
      <c r="N8" s="6"/>
      <c r="O8" s="20" t="s">
        <v>6</v>
      </c>
      <c r="P8" s="20" t="s">
        <v>7</v>
      </c>
      <c r="Q8" s="20" t="s">
        <v>8</v>
      </c>
      <c r="R8" s="1"/>
    </row>
    <row r="9" spans="1:18" ht="16.5" thickBot="1">
      <c r="A9" s="1"/>
      <c r="B9" s="28"/>
      <c r="C9" s="4" t="s">
        <v>9</v>
      </c>
      <c r="D9" s="4" t="s">
        <v>10</v>
      </c>
      <c r="E9" s="4" t="s">
        <v>11</v>
      </c>
      <c r="F9" s="4" t="s">
        <v>24</v>
      </c>
      <c r="G9" s="4" t="s">
        <v>22</v>
      </c>
      <c r="H9" s="4" t="s">
        <v>23</v>
      </c>
      <c r="I9" s="7"/>
      <c r="J9" s="7"/>
      <c r="K9" s="4" t="s">
        <v>12</v>
      </c>
      <c r="L9" s="4" t="s">
        <v>13</v>
      </c>
      <c r="M9" s="4" t="s">
        <v>10</v>
      </c>
      <c r="N9" s="18" t="s">
        <v>14</v>
      </c>
      <c r="O9" s="21" t="s">
        <v>21</v>
      </c>
      <c r="P9" s="21" t="s">
        <v>15</v>
      </c>
      <c r="Q9" s="21" t="s">
        <v>16</v>
      </c>
      <c r="R9" s="1"/>
    </row>
    <row r="10" spans="1:18">
      <c r="A10" s="1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7"/>
      <c r="P10" s="9"/>
      <c r="Q10" s="9"/>
      <c r="R10" s="1"/>
    </row>
    <row r="11" spans="1:18">
      <c r="A11" s="1"/>
      <c r="B11" s="33"/>
      <c r="C11" s="41"/>
      <c r="D11" s="10"/>
      <c r="E11" s="12">
        <f>D11-C11</f>
        <v>0</v>
      </c>
      <c r="F11" s="36" t="s">
        <v>25</v>
      </c>
      <c r="G11" s="12">
        <f>IF(F11= "P",E11,"--")</f>
        <v>0</v>
      </c>
      <c r="H11" s="12" t="str">
        <f>IF(F11="B",E11,"--")</f>
        <v>--</v>
      </c>
      <c r="I11" s="13" t="str">
        <f>$C$3</f>
        <v>1120 Wien, Meidlinger Hauptstraße 45</v>
      </c>
      <c r="J11" s="25" t="str">
        <f>$C$4</f>
        <v>3001 Mauerbach, Hauptstraße 4</v>
      </c>
      <c r="K11" s="13" t="s">
        <v>30</v>
      </c>
      <c r="L11" s="14"/>
      <c r="M11" s="14"/>
      <c r="N11" s="15">
        <f>+IF((M11-L11)&gt;12,12,(ROUNDUP((M11-L11),0)))</f>
        <v>0</v>
      </c>
      <c r="O11" s="15">
        <f>IF(AND(F11="B",N11&gt;3),N11*2.5,0)</f>
        <v>0</v>
      </c>
      <c r="P11" s="14"/>
      <c r="Q11" s="14"/>
      <c r="R11" s="1"/>
    </row>
    <row r="12" spans="1:18">
      <c r="A12" s="1"/>
      <c r="B12" s="33"/>
      <c r="C12" s="10"/>
      <c r="D12" s="10"/>
      <c r="E12" s="12">
        <f t="shared" ref="E12:E76" si="0">D12-C12</f>
        <v>0</v>
      </c>
      <c r="F12" s="36" t="s">
        <v>25</v>
      </c>
      <c r="G12" s="12">
        <f t="shared" ref="G12:G76" si="1">IF(F12= "P",E12,"--")</f>
        <v>0</v>
      </c>
      <c r="H12" s="12" t="str">
        <f t="shared" ref="H12:H76" si="2">IF(F12="B",E12,"--")</f>
        <v>--</v>
      </c>
      <c r="I12" s="13" t="str">
        <f t="shared" ref="I12:I76" si="3">$C$3</f>
        <v>1120 Wien, Meidlinger Hauptstraße 45</v>
      </c>
      <c r="J12" s="25" t="str">
        <f t="shared" ref="J12:J76" si="4">$C$4</f>
        <v>3001 Mauerbach, Hauptstraße 4</v>
      </c>
      <c r="K12" s="13" t="s">
        <v>30</v>
      </c>
      <c r="L12" s="14"/>
      <c r="M12" s="14"/>
      <c r="N12" s="15">
        <f t="shared" ref="N12:N76" si="5">+IF((M12-L12)&gt;12,12,(ROUNDUP((M12-L12),0)))</f>
        <v>0</v>
      </c>
      <c r="O12" s="15">
        <f t="shared" ref="O12:O75" si="6">IF(AND(F12="B",N12&gt;3),N12*2.5,0)</f>
        <v>0</v>
      </c>
      <c r="P12" s="14"/>
      <c r="Q12" s="14"/>
      <c r="R12" s="1"/>
    </row>
    <row r="13" spans="1:18">
      <c r="A13" s="1"/>
      <c r="B13" s="33"/>
      <c r="C13" s="10"/>
      <c r="D13" s="10"/>
      <c r="E13" s="12">
        <f t="shared" si="0"/>
        <v>0</v>
      </c>
      <c r="F13" s="36" t="s">
        <v>25</v>
      </c>
      <c r="G13" s="12">
        <f t="shared" si="1"/>
        <v>0</v>
      </c>
      <c r="H13" s="12" t="str">
        <f t="shared" si="2"/>
        <v>--</v>
      </c>
      <c r="I13" s="13" t="str">
        <f t="shared" si="3"/>
        <v>1120 Wien, Meidlinger Hauptstraße 45</v>
      </c>
      <c r="J13" s="25" t="str">
        <f t="shared" si="4"/>
        <v>3001 Mauerbach, Hauptstraße 4</v>
      </c>
      <c r="K13" s="13" t="s">
        <v>30</v>
      </c>
      <c r="L13" s="14"/>
      <c r="M13" s="14"/>
      <c r="N13" s="15">
        <f t="shared" si="5"/>
        <v>0</v>
      </c>
      <c r="O13" s="15">
        <f t="shared" si="6"/>
        <v>0</v>
      </c>
      <c r="P13" s="14"/>
      <c r="Q13" s="14"/>
      <c r="R13" s="1"/>
    </row>
    <row r="14" spans="1:18">
      <c r="A14" s="1"/>
      <c r="B14" s="33"/>
      <c r="C14" s="10"/>
      <c r="D14" s="10"/>
      <c r="E14" s="12">
        <f t="shared" si="0"/>
        <v>0</v>
      </c>
      <c r="F14" s="36" t="s">
        <v>25</v>
      </c>
      <c r="G14" s="12">
        <f t="shared" si="1"/>
        <v>0</v>
      </c>
      <c r="H14" s="12" t="str">
        <f t="shared" si="2"/>
        <v>--</v>
      </c>
      <c r="I14" s="13" t="str">
        <f t="shared" si="3"/>
        <v>1120 Wien, Meidlinger Hauptstraße 45</v>
      </c>
      <c r="J14" s="25" t="str">
        <f t="shared" si="4"/>
        <v>3001 Mauerbach, Hauptstraße 4</v>
      </c>
      <c r="K14" s="13" t="s">
        <v>30</v>
      </c>
      <c r="L14" s="14"/>
      <c r="M14" s="14"/>
      <c r="N14" s="15">
        <f t="shared" si="5"/>
        <v>0</v>
      </c>
      <c r="O14" s="15">
        <f t="shared" si="6"/>
        <v>0</v>
      </c>
      <c r="P14" s="14"/>
      <c r="Q14" s="14"/>
      <c r="R14" s="1"/>
    </row>
    <row r="15" spans="1:18">
      <c r="A15" s="1"/>
      <c r="B15" s="33"/>
      <c r="C15" s="10"/>
      <c r="D15" s="10"/>
      <c r="E15" s="12">
        <f t="shared" si="0"/>
        <v>0</v>
      </c>
      <c r="F15" s="36" t="s">
        <v>25</v>
      </c>
      <c r="G15" s="12">
        <f t="shared" si="1"/>
        <v>0</v>
      </c>
      <c r="H15" s="12" t="str">
        <f t="shared" si="2"/>
        <v>--</v>
      </c>
      <c r="I15" s="13" t="str">
        <f t="shared" si="3"/>
        <v>1120 Wien, Meidlinger Hauptstraße 45</v>
      </c>
      <c r="J15" s="25" t="str">
        <f t="shared" si="4"/>
        <v>3001 Mauerbach, Hauptstraße 4</v>
      </c>
      <c r="K15" s="13" t="s">
        <v>30</v>
      </c>
      <c r="L15" s="14"/>
      <c r="M15" s="14"/>
      <c r="N15" s="15">
        <f t="shared" si="5"/>
        <v>0</v>
      </c>
      <c r="O15" s="15">
        <f t="shared" si="6"/>
        <v>0</v>
      </c>
      <c r="P15" s="14"/>
      <c r="Q15" s="14"/>
      <c r="R15" s="1"/>
    </row>
    <row r="16" spans="1:18">
      <c r="A16" s="1"/>
      <c r="B16" s="33"/>
      <c r="C16" s="10"/>
      <c r="D16" s="10"/>
      <c r="E16" s="12">
        <f t="shared" si="0"/>
        <v>0</v>
      </c>
      <c r="F16" s="36" t="s">
        <v>25</v>
      </c>
      <c r="G16" s="12">
        <f t="shared" si="1"/>
        <v>0</v>
      </c>
      <c r="H16" s="12" t="str">
        <f t="shared" si="2"/>
        <v>--</v>
      </c>
      <c r="I16" s="13" t="str">
        <f t="shared" si="3"/>
        <v>1120 Wien, Meidlinger Hauptstraße 45</v>
      </c>
      <c r="J16" s="25" t="str">
        <f t="shared" si="4"/>
        <v>3001 Mauerbach, Hauptstraße 4</v>
      </c>
      <c r="K16" s="13" t="s">
        <v>30</v>
      </c>
      <c r="L16" s="14"/>
      <c r="M16" s="14"/>
      <c r="N16" s="15">
        <f t="shared" si="5"/>
        <v>0</v>
      </c>
      <c r="O16" s="15">
        <f t="shared" si="6"/>
        <v>0</v>
      </c>
      <c r="P16" s="14"/>
      <c r="Q16" s="14"/>
      <c r="R16" s="1"/>
    </row>
    <row r="17" spans="1:18">
      <c r="A17" s="1"/>
      <c r="B17" s="33"/>
      <c r="C17" s="10"/>
      <c r="D17" s="10"/>
      <c r="E17" s="12">
        <f t="shared" si="0"/>
        <v>0</v>
      </c>
      <c r="F17" s="36" t="s">
        <v>25</v>
      </c>
      <c r="G17" s="12">
        <f t="shared" si="1"/>
        <v>0</v>
      </c>
      <c r="H17" s="12" t="str">
        <f t="shared" si="2"/>
        <v>--</v>
      </c>
      <c r="I17" s="13" t="str">
        <f t="shared" si="3"/>
        <v>1120 Wien, Meidlinger Hauptstraße 45</v>
      </c>
      <c r="J17" s="25" t="str">
        <f t="shared" si="4"/>
        <v>3001 Mauerbach, Hauptstraße 4</v>
      </c>
      <c r="K17" s="13" t="s">
        <v>30</v>
      </c>
      <c r="L17" s="14"/>
      <c r="M17" s="14"/>
      <c r="N17" s="15">
        <f t="shared" si="5"/>
        <v>0</v>
      </c>
      <c r="O17" s="15">
        <f t="shared" si="6"/>
        <v>0</v>
      </c>
      <c r="P17" s="14"/>
      <c r="Q17" s="14"/>
      <c r="R17" s="1"/>
    </row>
    <row r="18" spans="1:18">
      <c r="A18" s="1"/>
      <c r="B18" s="33"/>
      <c r="C18" s="10"/>
      <c r="D18" s="10"/>
      <c r="E18" s="12">
        <f t="shared" si="0"/>
        <v>0</v>
      </c>
      <c r="F18" s="36" t="s">
        <v>25</v>
      </c>
      <c r="G18" s="12">
        <f t="shared" si="1"/>
        <v>0</v>
      </c>
      <c r="H18" s="12" t="str">
        <f t="shared" si="2"/>
        <v>--</v>
      </c>
      <c r="I18" s="13" t="str">
        <f t="shared" si="3"/>
        <v>1120 Wien, Meidlinger Hauptstraße 45</v>
      </c>
      <c r="J18" s="25" t="str">
        <f t="shared" si="4"/>
        <v>3001 Mauerbach, Hauptstraße 4</v>
      </c>
      <c r="K18" s="13" t="s">
        <v>30</v>
      </c>
      <c r="L18" s="14"/>
      <c r="M18" s="14"/>
      <c r="N18" s="15">
        <f t="shared" si="5"/>
        <v>0</v>
      </c>
      <c r="O18" s="15">
        <f t="shared" si="6"/>
        <v>0</v>
      </c>
      <c r="P18" s="14"/>
      <c r="Q18" s="14"/>
      <c r="R18" s="1"/>
    </row>
    <row r="19" spans="1:18">
      <c r="A19" s="1"/>
      <c r="B19" s="33"/>
      <c r="C19" s="10"/>
      <c r="D19" s="10"/>
      <c r="E19" s="12">
        <f t="shared" si="0"/>
        <v>0</v>
      </c>
      <c r="F19" s="36" t="s">
        <v>25</v>
      </c>
      <c r="G19" s="12">
        <f t="shared" si="1"/>
        <v>0</v>
      </c>
      <c r="H19" s="12" t="str">
        <f t="shared" si="2"/>
        <v>--</v>
      </c>
      <c r="I19" s="13" t="str">
        <f t="shared" si="3"/>
        <v>1120 Wien, Meidlinger Hauptstraße 45</v>
      </c>
      <c r="J19" s="25" t="str">
        <f t="shared" si="4"/>
        <v>3001 Mauerbach, Hauptstraße 4</v>
      </c>
      <c r="K19" s="13" t="s">
        <v>30</v>
      </c>
      <c r="L19" s="14"/>
      <c r="M19" s="14"/>
      <c r="N19" s="15">
        <f t="shared" si="5"/>
        <v>0</v>
      </c>
      <c r="O19" s="15">
        <f t="shared" si="6"/>
        <v>0</v>
      </c>
      <c r="P19" s="14"/>
      <c r="Q19" s="14"/>
      <c r="R19" s="1"/>
    </row>
    <row r="20" spans="1:18">
      <c r="A20" s="1"/>
      <c r="B20" s="33"/>
      <c r="C20" s="10"/>
      <c r="D20" s="10"/>
      <c r="E20" s="12">
        <f t="shared" si="0"/>
        <v>0</v>
      </c>
      <c r="F20" s="36" t="s">
        <v>25</v>
      </c>
      <c r="G20" s="12">
        <f t="shared" si="1"/>
        <v>0</v>
      </c>
      <c r="H20" s="12" t="str">
        <f t="shared" si="2"/>
        <v>--</v>
      </c>
      <c r="I20" s="13" t="str">
        <f t="shared" si="3"/>
        <v>1120 Wien, Meidlinger Hauptstraße 45</v>
      </c>
      <c r="J20" s="25" t="str">
        <f t="shared" si="4"/>
        <v>3001 Mauerbach, Hauptstraße 4</v>
      </c>
      <c r="K20" s="13" t="s">
        <v>30</v>
      </c>
      <c r="L20" s="14"/>
      <c r="M20" s="14"/>
      <c r="N20" s="15">
        <f t="shared" si="5"/>
        <v>0</v>
      </c>
      <c r="O20" s="15">
        <f t="shared" si="6"/>
        <v>0</v>
      </c>
      <c r="P20" s="14"/>
      <c r="Q20" s="14"/>
      <c r="R20" s="1"/>
    </row>
    <row r="21" spans="1:18">
      <c r="A21" s="1"/>
      <c r="B21" s="33"/>
      <c r="C21" s="10"/>
      <c r="D21" s="10"/>
      <c r="E21" s="12">
        <f t="shared" si="0"/>
        <v>0</v>
      </c>
      <c r="F21" s="36" t="s">
        <v>25</v>
      </c>
      <c r="G21" s="12">
        <f t="shared" si="1"/>
        <v>0</v>
      </c>
      <c r="H21" s="12" t="str">
        <f t="shared" si="2"/>
        <v>--</v>
      </c>
      <c r="I21" s="13" t="str">
        <f t="shared" si="3"/>
        <v>1120 Wien, Meidlinger Hauptstraße 45</v>
      </c>
      <c r="J21" s="25" t="str">
        <f t="shared" si="4"/>
        <v>3001 Mauerbach, Hauptstraße 4</v>
      </c>
      <c r="K21" s="13" t="s">
        <v>30</v>
      </c>
      <c r="L21" s="14"/>
      <c r="M21" s="14"/>
      <c r="N21" s="15">
        <f t="shared" si="5"/>
        <v>0</v>
      </c>
      <c r="O21" s="15">
        <f t="shared" si="6"/>
        <v>0</v>
      </c>
      <c r="P21" s="14"/>
      <c r="Q21" s="14"/>
      <c r="R21" s="1"/>
    </row>
    <row r="22" spans="1:18">
      <c r="A22" s="1"/>
      <c r="B22" s="33"/>
      <c r="C22" s="10"/>
      <c r="D22" s="10"/>
      <c r="E22" s="12">
        <f t="shared" si="0"/>
        <v>0</v>
      </c>
      <c r="F22" s="36" t="s">
        <v>25</v>
      </c>
      <c r="G22" s="12">
        <f t="shared" si="1"/>
        <v>0</v>
      </c>
      <c r="H22" s="12" t="str">
        <f t="shared" si="2"/>
        <v>--</v>
      </c>
      <c r="I22" s="13" t="str">
        <f t="shared" si="3"/>
        <v>1120 Wien, Meidlinger Hauptstraße 45</v>
      </c>
      <c r="J22" s="25" t="str">
        <f t="shared" si="4"/>
        <v>3001 Mauerbach, Hauptstraße 4</v>
      </c>
      <c r="K22" s="13" t="s">
        <v>30</v>
      </c>
      <c r="L22" s="14"/>
      <c r="M22" s="14"/>
      <c r="N22" s="15">
        <f t="shared" si="5"/>
        <v>0</v>
      </c>
      <c r="O22" s="15">
        <f t="shared" si="6"/>
        <v>0</v>
      </c>
      <c r="P22" s="14"/>
      <c r="Q22" s="14"/>
      <c r="R22" s="1"/>
    </row>
    <row r="23" spans="1:18">
      <c r="A23" s="1"/>
      <c r="B23" s="33"/>
      <c r="C23" s="10"/>
      <c r="D23" s="10"/>
      <c r="E23" s="12">
        <f t="shared" si="0"/>
        <v>0</v>
      </c>
      <c r="F23" s="36" t="s">
        <v>25</v>
      </c>
      <c r="G23" s="12">
        <f t="shared" si="1"/>
        <v>0</v>
      </c>
      <c r="H23" s="12" t="str">
        <f t="shared" si="2"/>
        <v>--</v>
      </c>
      <c r="I23" s="13" t="str">
        <f t="shared" si="3"/>
        <v>1120 Wien, Meidlinger Hauptstraße 45</v>
      </c>
      <c r="J23" s="25" t="str">
        <f t="shared" si="4"/>
        <v>3001 Mauerbach, Hauptstraße 4</v>
      </c>
      <c r="K23" s="13" t="s">
        <v>30</v>
      </c>
      <c r="L23" s="14"/>
      <c r="M23" s="14"/>
      <c r="N23" s="15">
        <f t="shared" si="5"/>
        <v>0</v>
      </c>
      <c r="O23" s="15">
        <f t="shared" si="6"/>
        <v>0</v>
      </c>
      <c r="P23" s="14"/>
      <c r="Q23" s="14"/>
      <c r="R23" s="1"/>
    </row>
    <row r="24" spans="1:18">
      <c r="A24" s="1"/>
      <c r="B24" s="33"/>
      <c r="C24" s="10"/>
      <c r="D24" s="10"/>
      <c r="E24" s="12">
        <f t="shared" si="0"/>
        <v>0</v>
      </c>
      <c r="F24" s="36" t="s">
        <v>25</v>
      </c>
      <c r="G24" s="12">
        <f t="shared" si="1"/>
        <v>0</v>
      </c>
      <c r="H24" s="12" t="str">
        <f t="shared" si="2"/>
        <v>--</v>
      </c>
      <c r="I24" s="13" t="str">
        <f t="shared" si="3"/>
        <v>1120 Wien, Meidlinger Hauptstraße 45</v>
      </c>
      <c r="J24" s="25" t="str">
        <f t="shared" si="4"/>
        <v>3001 Mauerbach, Hauptstraße 4</v>
      </c>
      <c r="K24" s="13" t="s">
        <v>30</v>
      </c>
      <c r="L24" s="14"/>
      <c r="M24" s="14"/>
      <c r="N24" s="15">
        <f t="shared" si="5"/>
        <v>0</v>
      </c>
      <c r="O24" s="15">
        <f t="shared" si="6"/>
        <v>0</v>
      </c>
      <c r="P24" s="14"/>
      <c r="Q24" s="14"/>
      <c r="R24" s="1"/>
    </row>
    <row r="25" spans="1:18">
      <c r="A25" s="1"/>
      <c r="B25" s="33"/>
      <c r="C25" s="10"/>
      <c r="D25" s="10"/>
      <c r="E25" s="12">
        <f t="shared" si="0"/>
        <v>0</v>
      </c>
      <c r="F25" s="36" t="s">
        <v>25</v>
      </c>
      <c r="G25" s="12">
        <f t="shared" si="1"/>
        <v>0</v>
      </c>
      <c r="H25" s="12" t="str">
        <f t="shared" si="2"/>
        <v>--</v>
      </c>
      <c r="I25" s="13" t="str">
        <f t="shared" si="3"/>
        <v>1120 Wien, Meidlinger Hauptstraße 45</v>
      </c>
      <c r="J25" s="25" t="str">
        <f t="shared" si="4"/>
        <v>3001 Mauerbach, Hauptstraße 4</v>
      </c>
      <c r="K25" s="13" t="s">
        <v>30</v>
      </c>
      <c r="L25" s="14"/>
      <c r="M25" s="14"/>
      <c r="N25" s="15">
        <f t="shared" si="5"/>
        <v>0</v>
      </c>
      <c r="O25" s="15">
        <f t="shared" si="6"/>
        <v>0</v>
      </c>
      <c r="P25" s="14"/>
      <c r="Q25" s="14"/>
      <c r="R25" s="1"/>
    </row>
    <row r="26" spans="1:18">
      <c r="A26" s="1"/>
      <c r="B26" s="33"/>
      <c r="C26" s="10"/>
      <c r="D26" s="10"/>
      <c r="E26" s="12">
        <f t="shared" si="0"/>
        <v>0</v>
      </c>
      <c r="F26" s="36" t="s">
        <v>25</v>
      </c>
      <c r="G26" s="12">
        <f t="shared" si="1"/>
        <v>0</v>
      </c>
      <c r="H26" s="12" t="str">
        <f t="shared" si="2"/>
        <v>--</v>
      </c>
      <c r="I26" s="13" t="str">
        <f t="shared" si="3"/>
        <v>1120 Wien, Meidlinger Hauptstraße 45</v>
      </c>
      <c r="J26" s="25" t="str">
        <f t="shared" si="4"/>
        <v>3001 Mauerbach, Hauptstraße 4</v>
      </c>
      <c r="K26" s="13" t="s">
        <v>30</v>
      </c>
      <c r="L26" s="14"/>
      <c r="M26" s="14"/>
      <c r="N26" s="15">
        <f t="shared" si="5"/>
        <v>0</v>
      </c>
      <c r="O26" s="15">
        <f t="shared" si="6"/>
        <v>0</v>
      </c>
      <c r="P26" s="14"/>
      <c r="Q26" s="14"/>
      <c r="R26" s="1"/>
    </row>
    <row r="27" spans="1:18">
      <c r="A27" s="1"/>
      <c r="B27" s="33"/>
      <c r="C27" s="10"/>
      <c r="D27" s="10"/>
      <c r="E27" s="12">
        <f t="shared" si="0"/>
        <v>0</v>
      </c>
      <c r="F27" s="36" t="s">
        <v>25</v>
      </c>
      <c r="G27" s="12">
        <f t="shared" si="1"/>
        <v>0</v>
      </c>
      <c r="H27" s="12" t="str">
        <f t="shared" si="2"/>
        <v>--</v>
      </c>
      <c r="I27" s="13" t="str">
        <f t="shared" si="3"/>
        <v>1120 Wien, Meidlinger Hauptstraße 45</v>
      </c>
      <c r="J27" s="25" t="str">
        <f t="shared" si="4"/>
        <v>3001 Mauerbach, Hauptstraße 4</v>
      </c>
      <c r="K27" s="13" t="s">
        <v>30</v>
      </c>
      <c r="L27" s="14"/>
      <c r="M27" s="14"/>
      <c r="N27" s="15">
        <f t="shared" si="5"/>
        <v>0</v>
      </c>
      <c r="O27" s="15">
        <f t="shared" si="6"/>
        <v>0</v>
      </c>
      <c r="P27" s="14"/>
      <c r="Q27" s="14"/>
      <c r="R27" s="1"/>
    </row>
    <row r="28" spans="1:18">
      <c r="A28" s="1"/>
      <c r="B28" s="33"/>
      <c r="C28" s="10"/>
      <c r="D28" s="10"/>
      <c r="E28" s="12">
        <f t="shared" si="0"/>
        <v>0</v>
      </c>
      <c r="F28" s="36" t="s">
        <v>25</v>
      </c>
      <c r="G28" s="12">
        <f t="shared" si="1"/>
        <v>0</v>
      </c>
      <c r="H28" s="12" t="str">
        <f t="shared" si="2"/>
        <v>--</v>
      </c>
      <c r="I28" s="13" t="str">
        <f t="shared" si="3"/>
        <v>1120 Wien, Meidlinger Hauptstraße 45</v>
      </c>
      <c r="J28" s="25" t="str">
        <f t="shared" si="4"/>
        <v>3001 Mauerbach, Hauptstraße 4</v>
      </c>
      <c r="K28" s="13" t="s">
        <v>30</v>
      </c>
      <c r="L28" s="14"/>
      <c r="M28" s="14"/>
      <c r="N28" s="15">
        <f t="shared" si="5"/>
        <v>0</v>
      </c>
      <c r="O28" s="15">
        <f t="shared" si="6"/>
        <v>0</v>
      </c>
      <c r="P28" s="14"/>
      <c r="Q28" s="14"/>
      <c r="R28" s="1"/>
    </row>
    <row r="29" spans="1:18">
      <c r="A29" s="1"/>
      <c r="B29" s="33"/>
      <c r="C29" s="10"/>
      <c r="D29" s="10"/>
      <c r="E29" s="12">
        <f t="shared" si="0"/>
        <v>0</v>
      </c>
      <c r="F29" s="36" t="s">
        <v>25</v>
      </c>
      <c r="G29" s="12">
        <f t="shared" si="1"/>
        <v>0</v>
      </c>
      <c r="H29" s="12" t="str">
        <f t="shared" si="2"/>
        <v>--</v>
      </c>
      <c r="I29" s="13" t="str">
        <f t="shared" si="3"/>
        <v>1120 Wien, Meidlinger Hauptstraße 45</v>
      </c>
      <c r="J29" s="25" t="str">
        <f t="shared" si="4"/>
        <v>3001 Mauerbach, Hauptstraße 4</v>
      </c>
      <c r="K29" s="13" t="s">
        <v>30</v>
      </c>
      <c r="L29" s="14"/>
      <c r="M29" s="14"/>
      <c r="N29" s="15">
        <f t="shared" si="5"/>
        <v>0</v>
      </c>
      <c r="O29" s="15">
        <f t="shared" si="6"/>
        <v>0</v>
      </c>
      <c r="P29" s="14"/>
      <c r="Q29" s="14"/>
      <c r="R29" s="1"/>
    </row>
    <row r="30" spans="1:18">
      <c r="A30" s="1"/>
      <c r="B30" s="33"/>
      <c r="C30" s="10"/>
      <c r="D30" s="10"/>
      <c r="E30" s="12">
        <f t="shared" si="0"/>
        <v>0</v>
      </c>
      <c r="F30" s="36" t="s">
        <v>25</v>
      </c>
      <c r="G30" s="12">
        <f t="shared" si="1"/>
        <v>0</v>
      </c>
      <c r="H30" s="12" t="str">
        <f t="shared" si="2"/>
        <v>--</v>
      </c>
      <c r="I30" s="13" t="str">
        <f t="shared" si="3"/>
        <v>1120 Wien, Meidlinger Hauptstraße 45</v>
      </c>
      <c r="J30" s="25" t="str">
        <f t="shared" si="4"/>
        <v>3001 Mauerbach, Hauptstraße 4</v>
      </c>
      <c r="K30" s="13" t="s">
        <v>30</v>
      </c>
      <c r="L30" s="14"/>
      <c r="M30" s="14"/>
      <c r="N30" s="15">
        <f t="shared" si="5"/>
        <v>0</v>
      </c>
      <c r="O30" s="15">
        <f t="shared" si="6"/>
        <v>0</v>
      </c>
      <c r="P30" s="14"/>
      <c r="Q30" s="14"/>
      <c r="R30" s="1"/>
    </row>
    <row r="31" spans="1:18">
      <c r="A31" s="1"/>
      <c r="B31" s="33"/>
      <c r="C31" s="10"/>
      <c r="D31" s="10"/>
      <c r="E31" s="12">
        <f t="shared" si="0"/>
        <v>0</v>
      </c>
      <c r="F31" s="36" t="s">
        <v>25</v>
      </c>
      <c r="G31" s="12">
        <f t="shared" si="1"/>
        <v>0</v>
      </c>
      <c r="H31" s="12" t="str">
        <f t="shared" si="2"/>
        <v>--</v>
      </c>
      <c r="I31" s="13" t="str">
        <f t="shared" si="3"/>
        <v>1120 Wien, Meidlinger Hauptstraße 45</v>
      </c>
      <c r="J31" s="25" t="str">
        <f t="shared" si="4"/>
        <v>3001 Mauerbach, Hauptstraße 4</v>
      </c>
      <c r="K31" s="13" t="s">
        <v>30</v>
      </c>
      <c r="L31" s="14"/>
      <c r="M31" s="14"/>
      <c r="N31" s="15">
        <f t="shared" si="5"/>
        <v>0</v>
      </c>
      <c r="O31" s="15">
        <f t="shared" si="6"/>
        <v>0</v>
      </c>
      <c r="P31" s="14"/>
      <c r="Q31" s="14"/>
      <c r="R31" s="1"/>
    </row>
    <row r="32" spans="1:18">
      <c r="A32" s="1"/>
      <c r="B32" s="33"/>
      <c r="C32" s="10"/>
      <c r="D32" s="10"/>
      <c r="E32" s="12">
        <f t="shared" si="0"/>
        <v>0</v>
      </c>
      <c r="F32" s="36" t="s">
        <v>25</v>
      </c>
      <c r="G32" s="12">
        <f t="shared" si="1"/>
        <v>0</v>
      </c>
      <c r="H32" s="12" t="str">
        <f t="shared" si="2"/>
        <v>--</v>
      </c>
      <c r="I32" s="13" t="str">
        <f t="shared" si="3"/>
        <v>1120 Wien, Meidlinger Hauptstraße 45</v>
      </c>
      <c r="J32" s="25" t="str">
        <f t="shared" si="4"/>
        <v>3001 Mauerbach, Hauptstraße 4</v>
      </c>
      <c r="K32" s="13" t="s">
        <v>30</v>
      </c>
      <c r="L32" s="14"/>
      <c r="M32" s="14"/>
      <c r="N32" s="15">
        <f t="shared" si="5"/>
        <v>0</v>
      </c>
      <c r="O32" s="15">
        <f t="shared" si="6"/>
        <v>0</v>
      </c>
      <c r="P32" s="14"/>
      <c r="Q32" s="14"/>
      <c r="R32" s="1"/>
    </row>
    <row r="33" spans="1:18">
      <c r="A33" s="1"/>
      <c r="B33" s="33"/>
      <c r="C33" s="10"/>
      <c r="D33" s="10"/>
      <c r="E33" s="12">
        <f t="shared" si="0"/>
        <v>0</v>
      </c>
      <c r="F33" s="36" t="s">
        <v>25</v>
      </c>
      <c r="G33" s="12">
        <f t="shared" si="1"/>
        <v>0</v>
      </c>
      <c r="H33" s="12" t="str">
        <f t="shared" si="2"/>
        <v>--</v>
      </c>
      <c r="I33" s="13" t="str">
        <f t="shared" si="3"/>
        <v>1120 Wien, Meidlinger Hauptstraße 45</v>
      </c>
      <c r="J33" s="25" t="str">
        <f t="shared" si="4"/>
        <v>3001 Mauerbach, Hauptstraße 4</v>
      </c>
      <c r="K33" s="13" t="s">
        <v>30</v>
      </c>
      <c r="L33" s="14"/>
      <c r="M33" s="14"/>
      <c r="N33" s="15">
        <f t="shared" si="5"/>
        <v>0</v>
      </c>
      <c r="O33" s="15">
        <f t="shared" si="6"/>
        <v>0</v>
      </c>
      <c r="P33" s="14"/>
      <c r="Q33" s="14"/>
      <c r="R33" s="1"/>
    </row>
    <row r="34" spans="1:18">
      <c r="A34" s="1"/>
      <c r="B34" s="33"/>
      <c r="C34" s="10"/>
      <c r="D34" s="10"/>
      <c r="E34" s="12">
        <f t="shared" si="0"/>
        <v>0</v>
      </c>
      <c r="F34" s="36" t="s">
        <v>25</v>
      </c>
      <c r="G34" s="12">
        <f t="shared" si="1"/>
        <v>0</v>
      </c>
      <c r="H34" s="12" t="str">
        <f t="shared" si="2"/>
        <v>--</v>
      </c>
      <c r="I34" s="13" t="str">
        <f t="shared" si="3"/>
        <v>1120 Wien, Meidlinger Hauptstraße 45</v>
      </c>
      <c r="J34" s="25" t="str">
        <f t="shared" si="4"/>
        <v>3001 Mauerbach, Hauptstraße 4</v>
      </c>
      <c r="K34" s="13" t="s">
        <v>30</v>
      </c>
      <c r="L34" s="14"/>
      <c r="M34" s="14"/>
      <c r="N34" s="15">
        <f t="shared" si="5"/>
        <v>0</v>
      </c>
      <c r="O34" s="15">
        <f t="shared" si="6"/>
        <v>0</v>
      </c>
      <c r="P34" s="14"/>
      <c r="Q34" s="14"/>
      <c r="R34" s="1"/>
    </row>
    <row r="35" spans="1:18">
      <c r="A35" s="1"/>
      <c r="B35" s="33"/>
      <c r="C35" s="10"/>
      <c r="D35" s="10"/>
      <c r="E35" s="12">
        <f t="shared" si="0"/>
        <v>0</v>
      </c>
      <c r="F35" s="36" t="s">
        <v>25</v>
      </c>
      <c r="G35" s="12">
        <f t="shared" si="1"/>
        <v>0</v>
      </c>
      <c r="H35" s="12" t="str">
        <f t="shared" si="2"/>
        <v>--</v>
      </c>
      <c r="I35" s="13" t="str">
        <f t="shared" si="3"/>
        <v>1120 Wien, Meidlinger Hauptstraße 45</v>
      </c>
      <c r="J35" s="25" t="str">
        <f t="shared" si="4"/>
        <v>3001 Mauerbach, Hauptstraße 4</v>
      </c>
      <c r="K35" s="13" t="s">
        <v>30</v>
      </c>
      <c r="L35" s="14"/>
      <c r="M35" s="14"/>
      <c r="N35" s="15">
        <f t="shared" si="5"/>
        <v>0</v>
      </c>
      <c r="O35" s="15">
        <f t="shared" si="6"/>
        <v>0</v>
      </c>
      <c r="P35" s="14"/>
      <c r="Q35" s="14"/>
      <c r="R35" s="1"/>
    </row>
    <row r="36" spans="1:18">
      <c r="A36" s="1"/>
      <c r="B36" s="33"/>
      <c r="C36" s="10"/>
      <c r="D36" s="10"/>
      <c r="E36" s="12">
        <f t="shared" si="0"/>
        <v>0</v>
      </c>
      <c r="F36" s="36" t="s">
        <v>25</v>
      </c>
      <c r="G36" s="12">
        <f t="shared" si="1"/>
        <v>0</v>
      </c>
      <c r="H36" s="12" t="str">
        <f t="shared" si="2"/>
        <v>--</v>
      </c>
      <c r="I36" s="13" t="str">
        <f t="shared" si="3"/>
        <v>1120 Wien, Meidlinger Hauptstraße 45</v>
      </c>
      <c r="J36" s="25" t="str">
        <f t="shared" si="4"/>
        <v>3001 Mauerbach, Hauptstraße 4</v>
      </c>
      <c r="K36" s="13" t="s">
        <v>30</v>
      </c>
      <c r="L36" s="14"/>
      <c r="M36" s="14"/>
      <c r="N36" s="15">
        <f t="shared" si="5"/>
        <v>0</v>
      </c>
      <c r="O36" s="15">
        <f t="shared" si="6"/>
        <v>0</v>
      </c>
      <c r="P36" s="14"/>
      <c r="Q36" s="14"/>
      <c r="R36" s="1"/>
    </row>
    <row r="37" spans="1:18">
      <c r="A37" s="1"/>
      <c r="B37" s="33"/>
      <c r="C37" s="10"/>
      <c r="D37" s="10"/>
      <c r="E37" s="12">
        <f t="shared" si="0"/>
        <v>0</v>
      </c>
      <c r="F37" s="36" t="s">
        <v>25</v>
      </c>
      <c r="G37" s="12">
        <f t="shared" si="1"/>
        <v>0</v>
      </c>
      <c r="H37" s="12" t="str">
        <f t="shared" si="2"/>
        <v>--</v>
      </c>
      <c r="I37" s="13" t="str">
        <f t="shared" si="3"/>
        <v>1120 Wien, Meidlinger Hauptstraße 45</v>
      </c>
      <c r="J37" s="25" t="str">
        <f t="shared" si="4"/>
        <v>3001 Mauerbach, Hauptstraße 4</v>
      </c>
      <c r="K37" s="13" t="s">
        <v>30</v>
      </c>
      <c r="L37" s="14"/>
      <c r="M37" s="14"/>
      <c r="N37" s="15">
        <f t="shared" si="5"/>
        <v>0</v>
      </c>
      <c r="O37" s="15">
        <f t="shared" si="6"/>
        <v>0</v>
      </c>
      <c r="P37" s="14"/>
      <c r="Q37" s="14"/>
      <c r="R37" s="1"/>
    </row>
    <row r="38" spans="1:18">
      <c r="A38" s="1"/>
      <c r="B38" s="33"/>
      <c r="C38" s="10"/>
      <c r="D38" s="10"/>
      <c r="E38" s="12">
        <f t="shared" ref="E38:E75" si="7">D38-C38</f>
        <v>0</v>
      </c>
      <c r="F38" s="36" t="s">
        <v>25</v>
      </c>
      <c r="G38" s="12">
        <f t="shared" ref="G38:G75" si="8">IF(F38= "P",E38,"--")</f>
        <v>0</v>
      </c>
      <c r="H38" s="12" t="str">
        <f t="shared" ref="H38:H75" si="9">IF(F38="B",E38,"--")</f>
        <v>--</v>
      </c>
      <c r="I38" s="13" t="str">
        <f t="shared" si="3"/>
        <v>1120 Wien, Meidlinger Hauptstraße 45</v>
      </c>
      <c r="J38" s="25" t="str">
        <f t="shared" si="4"/>
        <v>3001 Mauerbach, Hauptstraße 4</v>
      </c>
      <c r="K38" s="13" t="s">
        <v>30</v>
      </c>
      <c r="L38" s="14"/>
      <c r="M38" s="14"/>
      <c r="N38" s="15">
        <f t="shared" ref="N38:N75" si="10">+IF((M38-L38)&gt;12,12,(ROUNDUP((M38-L38),0)))</f>
        <v>0</v>
      </c>
      <c r="O38" s="15">
        <f t="shared" si="6"/>
        <v>0</v>
      </c>
      <c r="P38" s="14"/>
      <c r="Q38" s="14"/>
      <c r="R38" s="1"/>
    </row>
    <row r="39" spans="1:18">
      <c r="A39" s="1"/>
      <c r="B39" s="33"/>
      <c r="C39" s="10"/>
      <c r="D39" s="10"/>
      <c r="E39" s="12">
        <f t="shared" si="7"/>
        <v>0</v>
      </c>
      <c r="F39" s="36" t="s">
        <v>25</v>
      </c>
      <c r="G39" s="12">
        <f t="shared" si="8"/>
        <v>0</v>
      </c>
      <c r="H39" s="12" t="str">
        <f t="shared" si="9"/>
        <v>--</v>
      </c>
      <c r="I39" s="13" t="str">
        <f t="shared" si="3"/>
        <v>1120 Wien, Meidlinger Hauptstraße 45</v>
      </c>
      <c r="J39" s="25" t="str">
        <f t="shared" si="4"/>
        <v>3001 Mauerbach, Hauptstraße 4</v>
      </c>
      <c r="K39" s="13" t="s">
        <v>30</v>
      </c>
      <c r="L39" s="14"/>
      <c r="M39" s="14"/>
      <c r="N39" s="15">
        <f t="shared" si="10"/>
        <v>0</v>
      </c>
      <c r="O39" s="15">
        <f t="shared" si="6"/>
        <v>0</v>
      </c>
      <c r="P39" s="14"/>
      <c r="Q39" s="14"/>
      <c r="R39" s="1"/>
    </row>
    <row r="40" spans="1:18">
      <c r="A40" s="1"/>
      <c r="B40" s="33"/>
      <c r="C40" s="10"/>
      <c r="D40" s="10"/>
      <c r="E40" s="12">
        <f t="shared" si="7"/>
        <v>0</v>
      </c>
      <c r="F40" s="36" t="s">
        <v>25</v>
      </c>
      <c r="G40" s="12">
        <f t="shared" si="8"/>
        <v>0</v>
      </c>
      <c r="H40" s="12" t="str">
        <f t="shared" si="9"/>
        <v>--</v>
      </c>
      <c r="I40" s="13" t="str">
        <f t="shared" si="3"/>
        <v>1120 Wien, Meidlinger Hauptstraße 45</v>
      </c>
      <c r="J40" s="25" t="str">
        <f t="shared" si="4"/>
        <v>3001 Mauerbach, Hauptstraße 4</v>
      </c>
      <c r="K40" s="13" t="s">
        <v>30</v>
      </c>
      <c r="L40" s="14"/>
      <c r="M40" s="14"/>
      <c r="N40" s="15">
        <f t="shared" si="10"/>
        <v>0</v>
      </c>
      <c r="O40" s="15">
        <f t="shared" si="6"/>
        <v>0</v>
      </c>
      <c r="P40" s="14"/>
      <c r="Q40" s="14"/>
      <c r="R40" s="1"/>
    </row>
    <row r="41" spans="1:18">
      <c r="A41" s="1"/>
      <c r="B41" s="33"/>
      <c r="C41" s="10"/>
      <c r="D41" s="10"/>
      <c r="E41" s="12">
        <f t="shared" si="7"/>
        <v>0</v>
      </c>
      <c r="F41" s="36" t="s">
        <v>25</v>
      </c>
      <c r="G41" s="12">
        <f t="shared" si="8"/>
        <v>0</v>
      </c>
      <c r="H41" s="12" t="str">
        <f t="shared" si="9"/>
        <v>--</v>
      </c>
      <c r="I41" s="13" t="str">
        <f t="shared" si="3"/>
        <v>1120 Wien, Meidlinger Hauptstraße 45</v>
      </c>
      <c r="J41" s="25" t="str">
        <f t="shared" si="4"/>
        <v>3001 Mauerbach, Hauptstraße 4</v>
      </c>
      <c r="K41" s="13" t="s">
        <v>30</v>
      </c>
      <c r="L41" s="14"/>
      <c r="M41" s="14"/>
      <c r="N41" s="15">
        <f t="shared" si="10"/>
        <v>0</v>
      </c>
      <c r="O41" s="15">
        <f t="shared" si="6"/>
        <v>0</v>
      </c>
      <c r="P41" s="14"/>
      <c r="Q41" s="14"/>
      <c r="R41" s="1"/>
    </row>
    <row r="42" spans="1:18">
      <c r="A42" s="1"/>
      <c r="B42" s="33"/>
      <c r="C42" s="10"/>
      <c r="D42" s="10"/>
      <c r="E42" s="12">
        <f t="shared" si="7"/>
        <v>0</v>
      </c>
      <c r="F42" s="36" t="s">
        <v>25</v>
      </c>
      <c r="G42" s="12">
        <f t="shared" si="8"/>
        <v>0</v>
      </c>
      <c r="H42" s="12" t="str">
        <f t="shared" si="9"/>
        <v>--</v>
      </c>
      <c r="I42" s="13" t="str">
        <f t="shared" si="3"/>
        <v>1120 Wien, Meidlinger Hauptstraße 45</v>
      </c>
      <c r="J42" s="25" t="str">
        <f t="shared" si="4"/>
        <v>3001 Mauerbach, Hauptstraße 4</v>
      </c>
      <c r="K42" s="13" t="s">
        <v>30</v>
      </c>
      <c r="L42" s="14"/>
      <c r="M42" s="14"/>
      <c r="N42" s="15">
        <f t="shared" si="10"/>
        <v>0</v>
      </c>
      <c r="O42" s="15">
        <f t="shared" si="6"/>
        <v>0</v>
      </c>
      <c r="P42" s="14"/>
      <c r="Q42" s="14"/>
      <c r="R42" s="1"/>
    </row>
    <row r="43" spans="1:18">
      <c r="A43" s="1"/>
      <c r="B43" s="33"/>
      <c r="C43" s="10"/>
      <c r="D43" s="10"/>
      <c r="E43" s="12">
        <f t="shared" si="7"/>
        <v>0</v>
      </c>
      <c r="F43" s="36" t="s">
        <v>25</v>
      </c>
      <c r="G43" s="12">
        <f t="shared" si="8"/>
        <v>0</v>
      </c>
      <c r="H43" s="12" t="str">
        <f t="shared" si="9"/>
        <v>--</v>
      </c>
      <c r="I43" s="13" t="str">
        <f t="shared" si="3"/>
        <v>1120 Wien, Meidlinger Hauptstraße 45</v>
      </c>
      <c r="J43" s="25" t="str">
        <f t="shared" si="4"/>
        <v>3001 Mauerbach, Hauptstraße 4</v>
      </c>
      <c r="K43" s="13" t="s">
        <v>30</v>
      </c>
      <c r="L43" s="14"/>
      <c r="M43" s="14"/>
      <c r="N43" s="15">
        <f t="shared" si="10"/>
        <v>0</v>
      </c>
      <c r="O43" s="15">
        <f t="shared" si="6"/>
        <v>0</v>
      </c>
      <c r="P43" s="14"/>
      <c r="Q43" s="14"/>
      <c r="R43" s="1"/>
    </row>
    <row r="44" spans="1:18">
      <c r="A44" s="1"/>
      <c r="B44" s="33"/>
      <c r="C44" s="10"/>
      <c r="D44" s="10"/>
      <c r="E44" s="12">
        <f t="shared" si="7"/>
        <v>0</v>
      </c>
      <c r="F44" s="36" t="s">
        <v>25</v>
      </c>
      <c r="G44" s="12">
        <f t="shared" si="8"/>
        <v>0</v>
      </c>
      <c r="H44" s="12" t="str">
        <f t="shared" si="9"/>
        <v>--</v>
      </c>
      <c r="I44" s="13" t="str">
        <f t="shared" si="3"/>
        <v>1120 Wien, Meidlinger Hauptstraße 45</v>
      </c>
      <c r="J44" s="25" t="str">
        <f t="shared" si="4"/>
        <v>3001 Mauerbach, Hauptstraße 4</v>
      </c>
      <c r="K44" s="13" t="s">
        <v>30</v>
      </c>
      <c r="L44" s="14"/>
      <c r="M44" s="14"/>
      <c r="N44" s="15">
        <f t="shared" si="10"/>
        <v>0</v>
      </c>
      <c r="O44" s="15">
        <f t="shared" si="6"/>
        <v>0</v>
      </c>
      <c r="P44" s="14"/>
      <c r="Q44" s="14"/>
      <c r="R44" s="1"/>
    </row>
    <row r="45" spans="1:18">
      <c r="A45" s="1"/>
      <c r="B45" s="33"/>
      <c r="C45" s="10"/>
      <c r="D45" s="10"/>
      <c r="E45" s="12">
        <f t="shared" si="7"/>
        <v>0</v>
      </c>
      <c r="F45" s="36" t="s">
        <v>25</v>
      </c>
      <c r="G45" s="12">
        <f t="shared" si="8"/>
        <v>0</v>
      </c>
      <c r="H45" s="12" t="str">
        <f t="shared" si="9"/>
        <v>--</v>
      </c>
      <c r="I45" s="13" t="str">
        <f t="shared" si="3"/>
        <v>1120 Wien, Meidlinger Hauptstraße 45</v>
      </c>
      <c r="J45" s="25" t="str">
        <f t="shared" si="4"/>
        <v>3001 Mauerbach, Hauptstraße 4</v>
      </c>
      <c r="K45" s="13" t="s">
        <v>30</v>
      </c>
      <c r="L45" s="14"/>
      <c r="M45" s="14"/>
      <c r="N45" s="15">
        <f t="shared" si="10"/>
        <v>0</v>
      </c>
      <c r="O45" s="15">
        <f t="shared" si="6"/>
        <v>0</v>
      </c>
      <c r="P45" s="14"/>
      <c r="Q45" s="14"/>
      <c r="R45" s="1"/>
    </row>
    <row r="46" spans="1:18">
      <c r="A46" s="1"/>
      <c r="B46" s="33"/>
      <c r="C46" s="10"/>
      <c r="D46" s="10"/>
      <c r="E46" s="12">
        <f t="shared" si="7"/>
        <v>0</v>
      </c>
      <c r="F46" s="36" t="s">
        <v>25</v>
      </c>
      <c r="G46" s="12">
        <f t="shared" si="8"/>
        <v>0</v>
      </c>
      <c r="H46" s="12" t="str">
        <f t="shared" si="9"/>
        <v>--</v>
      </c>
      <c r="I46" s="13" t="str">
        <f t="shared" si="3"/>
        <v>1120 Wien, Meidlinger Hauptstraße 45</v>
      </c>
      <c r="J46" s="25" t="str">
        <f t="shared" si="4"/>
        <v>3001 Mauerbach, Hauptstraße 4</v>
      </c>
      <c r="K46" s="13" t="s">
        <v>30</v>
      </c>
      <c r="L46" s="14"/>
      <c r="M46" s="14"/>
      <c r="N46" s="15">
        <f t="shared" si="10"/>
        <v>0</v>
      </c>
      <c r="O46" s="15">
        <f t="shared" si="6"/>
        <v>0</v>
      </c>
      <c r="P46" s="14"/>
      <c r="Q46" s="14"/>
      <c r="R46" s="1"/>
    </row>
    <row r="47" spans="1:18">
      <c r="A47" s="1"/>
      <c r="B47" s="33"/>
      <c r="C47" s="10"/>
      <c r="D47" s="10"/>
      <c r="E47" s="12">
        <f t="shared" si="7"/>
        <v>0</v>
      </c>
      <c r="F47" s="36" t="s">
        <v>25</v>
      </c>
      <c r="G47" s="12">
        <f t="shared" si="8"/>
        <v>0</v>
      </c>
      <c r="H47" s="12" t="str">
        <f t="shared" si="9"/>
        <v>--</v>
      </c>
      <c r="I47" s="13" t="str">
        <f t="shared" si="3"/>
        <v>1120 Wien, Meidlinger Hauptstraße 45</v>
      </c>
      <c r="J47" s="25" t="str">
        <f t="shared" si="4"/>
        <v>3001 Mauerbach, Hauptstraße 4</v>
      </c>
      <c r="K47" s="13" t="s">
        <v>30</v>
      </c>
      <c r="L47" s="14"/>
      <c r="M47" s="14"/>
      <c r="N47" s="15">
        <f t="shared" si="10"/>
        <v>0</v>
      </c>
      <c r="O47" s="15">
        <f t="shared" si="6"/>
        <v>0</v>
      </c>
      <c r="P47" s="14"/>
      <c r="Q47" s="14"/>
      <c r="R47" s="1"/>
    </row>
    <row r="48" spans="1:18">
      <c r="A48" s="1"/>
      <c r="B48" s="33"/>
      <c r="C48" s="10"/>
      <c r="D48" s="10"/>
      <c r="E48" s="12">
        <f t="shared" si="7"/>
        <v>0</v>
      </c>
      <c r="F48" s="36" t="s">
        <v>25</v>
      </c>
      <c r="G48" s="12">
        <f t="shared" si="8"/>
        <v>0</v>
      </c>
      <c r="H48" s="12" t="str">
        <f t="shared" si="9"/>
        <v>--</v>
      </c>
      <c r="I48" s="13" t="str">
        <f t="shared" si="3"/>
        <v>1120 Wien, Meidlinger Hauptstraße 45</v>
      </c>
      <c r="J48" s="25" t="str">
        <f t="shared" si="4"/>
        <v>3001 Mauerbach, Hauptstraße 4</v>
      </c>
      <c r="K48" s="13" t="s">
        <v>30</v>
      </c>
      <c r="L48" s="14"/>
      <c r="M48" s="14"/>
      <c r="N48" s="15">
        <f t="shared" si="10"/>
        <v>0</v>
      </c>
      <c r="O48" s="15">
        <f t="shared" si="6"/>
        <v>0</v>
      </c>
      <c r="P48" s="14"/>
      <c r="Q48" s="14"/>
      <c r="R48" s="1"/>
    </row>
    <row r="49" spans="1:18">
      <c r="A49" s="1"/>
      <c r="B49" s="33"/>
      <c r="C49" s="10"/>
      <c r="D49" s="10"/>
      <c r="E49" s="12">
        <f t="shared" si="7"/>
        <v>0</v>
      </c>
      <c r="F49" s="36" t="s">
        <v>25</v>
      </c>
      <c r="G49" s="12">
        <f t="shared" si="8"/>
        <v>0</v>
      </c>
      <c r="H49" s="12" t="str">
        <f t="shared" si="9"/>
        <v>--</v>
      </c>
      <c r="I49" s="13" t="str">
        <f t="shared" si="3"/>
        <v>1120 Wien, Meidlinger Hauptstraße 45</v>
      </c>
      <c r="J49" s="25" t="str">
        <f t="shared" si="4"/>
        <v>3001 Mauerbach, Hauptstraße 4</v>
      </c>
      <c r="K49" s="13" t="s">
        <v>30</v>
      </c>
      <c r="L49" s="14"/>
      <c r="M49" s="14"/>
      <c r="N49" s="15">
        <f t="shared" si="10"/>
        <v>0</v>
      </c>
      <c r="O49" s="15">
        <f t="shared" si="6"/>
        <v>0</v>
      </c>
      <c r="P49" s="14"/>
      <c r="Q49" s="14"/>
      <c r="R49" s="1"/>
    </row>
    <row r="50" spans="1:18">
      <c r="A50" s="1"/>
      <c r="B50" s="33"/>
      <c r="C50" s="10"/>
      <c r="D50" s="10"/>
      <c r="E50" s="12">
        <f t="shared" si="7"/>
        <v>0</v>
      </c>
      <c r="F50" s="36" t="s">
        <v>25</v>
      </c>
      <c r="G50" s="12">
        <f t="shared" si="8"/>
        <v>0</v>
      </c>
      <c r="H50" s="12" t="str">
        <f t="shared" si="9"/>
        <v>--</v>
      </c>
      <c r="I50" s="13" t="str">
        <f t="shared" si="3"/>
        <v>1120 Wien, Meidlinger Hauptstraße 45</v>
      </c>
      <c r="J50" s="25" t="str">
        <f t="shared" si="4"/>
        <v>3001 Mauerbach, Hauptstraße 4</v>
      </c>
      <c r="K50" s="13" t="s">
        <v>30</v>
      </c>
      <c r="L50" s="14"/>
      <c r="M50" s="14"/>
      <c r="N50" s="15">
        <f t="shared" si="10"/>
        <v>0</v>
      </c>
      <c r="O50" s="15">
        <f t="shared" si="6"/>
        <v>0</v>
      </c>
      <c r="P50" s="14"/>
      <c r="Q50" s="14"/>
      <c r="R50" s="1"/>
    </row>
    <row r="51" spans="1:18">
      <c r="A51" s="1"/>
      <c r="B51" s="33"/>
      <c r="C51" s="10"/>
      <c r="D51" s="10"/>
      <c r="E51" s="12">
        <f t="shared" si="7"/>
        <v>0</v>
      </c>
      <c r="F51" s="36" t="s">
        <v>25</v>
      </c>
      <c r="G51" s="12">
        <f t="shared" si="8"/>
        <v>0</v>
      </c>
      <c r="H51" s="12" t="str">
        <f t="shared" si="9"/>
        <v>--</v>
      </c>
      <c r="I51" s="13" t="str">
        <f t="shared" si="3"/>
        <v>1120 Wien, Meidlinger Hauptstraße 45</v>
      </c>
      <c r="J51" s="25" t="str">
        <f t="shared" si="4"/>
        <v>3001 Mauerbach, Hauptstraße 4</v>
      </c>
      <c r="K51" s="13" t="s">
        <v>30</v>
      </c>
      <c r="L51" s="14"/>
      <c r="M51" s="14"/>
      <c r="N51" s="15">
        <f t="shared" si="10"/>
        <v>0</v>
      </c>
      <c r="O51" s="15">
        <f t="shared" si="6"/>
        <v>0</v>
      </c>
      <c r="P51" s="14"/>
      <c r="Q51" s="14"/>
      <c r="R51" s="1"/>
    </row>
    <row r="52" spans="1:18">
      <c r="A52" s="1"/>
      <c r="B52" s="33"/>
      <c r="C52" s="10"/>
      <c r="D52" s="10"/>
      <c r="E52" s="12">
        <f t="shared" si="7"/>
        <v>0</v>
      </c>
      <c r="F52" s="36" t="s">
        <v>25</v>
      </c>
      <c r="G52" s="12">
        <f t="shared" si="8"/>
        <v>0</v>
      </c>
      <c r="H52" s="12" t="str">
        <f t="shared" si="9"/>
        <v>--</v>
      </c>
      <c r="I52" s="13" t="str">
        <f t="shared" si="3"/>
        <v>1120 Wien, Meidlinger Hauptstraße 45</v>
      </c>
      <c r="J52" s="25" t="str">
        <f t="shared" si="4"/>
        <v>3001 Mauerbach, Hauptstraße 4</v>
      </c>
      <c r="K52" s="13" t="s">
        <v>30</v>
      </c>
      <c r="L52" s="14"/>
      <c r="M52" s="14"/>
      <c r="N52" s="15">
        <f t="shared" si="10"/>
        <v>0</v>
      </c>
      <c r="O52" s="15">
        <f t="shared" si="6"/>
        <v>0</v>
      </c>
      <c r="P52" s="14"/>
      <c r="Q52" s="14"/>
      <c r="R52" s="1"/>
    </row>
    <row r="53" spans="1:18">
      <c r="A53" s="1"/>
      <c r="B53" s="33"/>
      <c r="C53" s="10"/>
      <c r="D53" s="10"/>
      <c r="E53" s="12">
        <f t="shared" si="7"/>
        <v>0</v>
      </c>
      <c r="F53" s="36" t="s">
        <v>25</v>
      </c>
      <c r="G53" s="12">
        <f t="shared" si="8"/>
        <v>0</v>
      </c>
      <c r="H53" s="12" t="str">
        <f t="shared" si="9"/>
        <v>--</v>
      </c>
      <c r="I53" s="13" t="str">
        <f t="shared" si="3"/>
        <v>1120 Wien, Meidlinger Hauptstraße 45</v>
      </c>
      <c r="J53" s="25" t="str">
        <f t="shared" si="4"/>
        <v>3001 Mauerbach, Hauptstraße 4</v>
      </c>
      <c r="K53" s="13" t="s">
        <v>30</v>
      </c>
      <c r="L53" s="14"/>
      <c r="M53" s="14"/>
      <c r="N53" s="15">
        <f t="shared" si="10"/>
        <v>0</v>
      </c>
      <c r="O53" s="15">
        <f t="shared" si="6"/>
        <v>0</v>
      </c>
      <c r="P53" s="14"/>
      <c r="Q53" s="14"/>
      <c r="R53" s="1"/>
    </row>
    <row r="54" spans="1:18">
      <c r="A54" s="1"/>
      <c r="B54" s="33"/>
      <c r="C54" s="10"/>
      <c r="D54" s="10"/>
      <c r="E54" s="12">
        <f t="shared" si="7"/>
        <v>0</v>
      </c>
      <c r="F54" s="36" t="s">
        <v>25</v>
      </c>
      <c r="G54" s="12">
        <f t="shared" si="8"/>
        <v>0</v>
      </c>
      <c r="H54" s="12" t="str">
        <f t="shared" si="9"/>
        <v>--</v>
      </c>
      <c r="I54" s="13" t="str">
        <f t="shared" si="3"/>
        <v>1120 Wien, Meidlinger Hauptstraße 45</v>
      </c>
      <c r="J54" s="25" t="str">
        <f t="shared" si="4"/>
        <v>3001 Mauerbach, Hauptstraße 4</v>
      </c>
      <c r="K54" s="13" t="s">
        <v>30</v>
      </c>
      <c r="L54" s="14"/>
      <c r="M54" s="14"/>
      <c r="N54" s="15">
        <f t="shared" si="10"/>
        <v>0</v>
      </c>
      <c r="O54" s="15">
        <f t="shared" si="6"/>
        <v>0</v>
      </c>
      <c r="P54" s="14"/>
      <c r="Q54" s="14"/>
      <c r="R54" s="1"/>
    </row>
    <row r="55" spans="1:18">
      <c r="A55" s="1"/>
      <c r="B55" s="33"/>
      <c r="C55" s="10"/>
      <c r="D55" s="10"/>
      <c r="E55" s="12">
        <f t="shared" si="7"/>
        <v>0</v>
      </c>
      <c r="F55" s="36" t="s">
        <v>25</v>
      </c>
      <c r="G55" s="12">
        <f t="shared" si="8"/>
        <v>0</v>
      </c>
      <c r="H55" s="12" t="str">
        <f t="shared" si="9"/>
        <v>--</v>
      </c>
      <c r="I55" s="13" t="str">
        <f t="shared" si="3"/>
        <v>1120 Wien, Meidlinger Hauptstraße 45</v>
      </c>
      <c r="J55" s="25" t="str">
        <f t="shared" si="4"/>
        <v>3001 Mauerbach, Hauptstraße 4</v>
      </c>
      <c r="K55" s="13" t="s">
        <v>30</v>
      </c>
      <c r="L55" s="14"/>
      <c r="M55" s="14"/>
      <c r="N55" s="15">
        <f t="shared" si="10"/>
        <v>0</v>
      </c>
      <c r="O55" s="15">
        <f t="shared" si="6"/>
        <v>0</v>
      </c>
      <c r="P55" s="14"/>
      <c r="Q55" s="14"/>
      <c r="R55" s="1"/>
    </row>
    <row r="56" spans="1:18">
      <c r="A56" s="1"/>
      <c r="B56" s="33"/>
      <c r="C56" s="10"/>
      <c r="D56" s="10"/>
      <c r="E56" s="12">
        <f t="shared" si="7"/>
        <v>0</v>
      </c>
      <c r="F56" s="36" t="s">
        <v>25</v>
      </c>
      <c r="G56" s="12">
        <f t="shared" si="8"/>
        <v>0</v>
      </c>
      <c r="H56" s="12" t="str">
        <f t="shared" si="9"/>
        <v>--</v>
      </c>
      <c r="I56" s="13" t="str">
        <f t="shared" si="3"/>
        <v>1120 Wien, Meidlinger Hauptstraße 45</v>
      </c>
      <c r="J56" s="25" t="str">
        <f t="shared" si="4"/>
        <v>3001 Mauerbach, Hauptstraße 4</v>
      </c>
      <c r="K56" s="13" t="s">
        <v>30</v>
      </c>
      <c r="L56" s="14"/>
      <c r="M56" s="14"/>
      <c r="N56" s="15">
        <f t="shared" si="10"/>
        <v>0</v>
      </c>
      <c r="O56" s="15">
        <f t="shared" si="6"/>
        <v>0</v>
      </c>
      <c r="P56" s="14"/>
      <c r="Q56" s="14"/>
      <c r="R56" s="1"/>
    </row>
    <row r="57" spans="1:18">
      <c r="A57" s="1"/>
      <c r="B57" s="33"/>
      <c r="C57" s="10"/>
      <c r="D57" s="10"/>
      <c r="E57" s="12">
        <f t="shared" si="7"/>
        <v>0</v>
      </c>
      <c r="F57" s="36" t="s">
        <v>25</v>
      </c>
      <c r="G57" s="12">
        <f t="shared" si="8"/>
        <v>0</v>
      </c>
      <c r="H57" s="12" t="str">
        <f t="shared" si="9"/>
        <v>--</v>
      </c>
      <c r="I57" s="13" t="str">
        <f t="shared" si="3"/>
        <v>1120 Wien, Meidlinger Hauptstraße 45</v>
      </c>
      <c r="J57" s="25" t="str">
        <f t="shared" si="4"/>
        <v>3001 Mauerbach, Hauptstraße 4</v>
      </c>
      <c r="K57" s="13" t="s">
        <v>30</v>
      </c>
      <c r="L57" s="14"/>
      <c r="M57" s="14"/>
      <c r="N57" s="15">
        <f t="shared" si="10"/>
        <v>0</v>
      </c>
      <c r="O57" s="15">
        <f t="shared" si="6"/>
        <v>0</v>
      </c>
      <c r="P57" s="14"/>
      <c r="Q57" s="14"/>
      <c r="R57" s="1"/>
    </row>
    <row r="58" spans="1:18">
      <c r="A58" s="1"/>
      <c r="B58" s="33"/>
      <c r="C58" s="10"/>
      <c r="D58" s="10"/>
      <c r="E58" s="12">
        <f t="shared" si="7"/>
        <v>0</v>
      </c>
      <c r="F58" s="36" t="s">
        <v>25</v>
      </c>
      <c r="G58" s="12">
        <f t="shared" si="8"/>
        <v>0</v>
      </c>
      <c r="H58" s="12" t="str">
        <f t="shared" si="9"/>
        <v>--</v>
      </c>
      <c r="I58" s="13" t="str">
        <f t="shared" si="3"/>
        <v>1120 Wien, Meidlinger Hauptstraße 45</v>
      </c>
      <c r="J58" s="25" t="str">
        <f t="shared" si="4"/>
        <v>3001 Mauerbach, Hauptstraße 4</v>
      </c>
      <c r="K58" s="13" t="s">
        <v>30</v>
      </c>
      <c r="L58" s="14"/>
      <c r="M58" s="14"/>
      <c r="N58" s="15">
        <f t="shared" si="10"/>
        <v>0</v>
      </c>
      <c r="O58" s="15">
        <f t="shared" si="6"/>
        <v>0</v>
      </c>
      <c r="P58" s="14"/>
      <c r="Q58" s="14"/>
      <c r="R58" s="1"/>
    </row>
    <row r="59" spans="1:18">
      <c r="A59" s="1"/>
      <c r="B59" s="33"/>
      <c r="C59" s="10"/>
      <c r="D59" s="10"/>
      <c r="E59" s="12">
        <f t="shared" si="7"/>
        <v>0</v>
      </c>
      <c r="F59" s="36" t="s">
        <v>25</v>
      </c>
      <c r="G59" s="12">
        <f t="shared" si="8"/>
        <v>0</v>
      </c>
      <c r="H59" s="12" t="str">
        <f t="shared" si="9"/>
        <v>--</v>
      </c>
      <c r="I59" s="13" t="str">
        <f t="shared" si="3"/>
        <v>1120 Wien, Meidlinger Hauptstraße 45</v>
      </c>
      <c r="J59" s="25" t="str">
        <f t="shared" si="4"/>
        <v>3001 Mauerbach, Hauptstraße 4</v>
      </c>
      <c r="K59" s="13" t="s">
        <v>30</v>
      </c>
      <c r="L59" s="14"/>
      <c r="M59" s="14"/>
      <c r="N59" s="15">
        <f t="shared" si="10"/>
        <v>0</v>
      </c>
      <c r="O59" s="15">
        <f t="shared" si="6"/>
        <v>0</v>
      </c>
      <c r="P59" s="14"/>
      <c r="Q59" s="14"/>
      <c r="R59" s="1"/>
    </row>
    <row r="60" spans="1:18">
      <c r="A60" s="1"/>
      <c r="B60" s="33"/>
      <c r="C60" s="10"/>
      <c r="D60" s="10"/>
      <c r="E60" s="12">
        <f t="shared" si="7"/>
        <v>0</v>
      </c>
      <c r="F60" s="36" t="s">
        <v>25</v>
      </c>
      <c r="G60" s="12">
        <f t="shared" si="8"/>
        <v>0</v>
      </c>
      <c r="H60" s="12" t="str">
        <f t="shared" si="9"/>
        <v>--</v>
      </c>
      <c r="I60" s="13" t="str">
        <f t="shared" si="3"/>
        <v>1120 Wien, Meidlinger Hauptstraße 45</v>
      </c>
      <c r="J60" s="25" t="str">
        <f t="shared" si="4"/>
        <v>3001 Mauerbach, Hauptstraße 4</v>
      </c>
      <c r="K60" s="13" t="s">
        <v>30</v>
      </c>
      <c r="L60" s="14"/>
      <c r="M60" s="14"/>
      <c r="N60" s="15">
        <f t="shared" si="10"/>
        <v>0</v>
      </c>
      <c r="O60" s="15">
        <f t="shared" si="6"/>
        <v>0</v>
      </c>
      <c r="P60" s="14"/>
      <c r="Q60" s="14"/>
      <c r="R60" s="1"/>
    </row>
    <row r="61" spans="1:18">
      <c r="A61" s="1"/>
      <c r="B61" s="33"/>
      <c r="C61" s="10"/>
      <c r="D61" s="10"/>
      <c r="E61" s="12">
        <f t="shared" si="7"/>
        <v>0</v>
      </c>
      <c r="F61" s="36" t="s">
        <v>25</v>
      </c>
      <c r="G61" s="12">
        <f t="shared" si="8"/>
        <v>0</v>
      </c>
      <c r="H61" s="12" t="str">
        <f t="shared" si="9"/>
        <v>--</v>
      </c>
      <c r="I61" s="13" t="str">
        <f t="shared" si="3"/>
        <v>1120 Wien, Meidlinger Hauptstraße 45</v>
      </c>
      <c r="J61" s="25" t="str">
        <f t="shared" si="4"/>
        <v>3001 Mauerbach, Hauptstraße 4</v>
      </c>
      <c r="K61" s="13" t="s">
        <v>30</v>
      </c>
      <c r="L61" s="14"/>
      <c r="M61" s="14"/>
      <c r="N61" s="15">
        <f t="shared" si="10"/>
        <v>0</v>
      </c>
      <c r="O61" s="15">
        <f t="shared" si="6"/>
        <v>0</v>
      </c>
      <c r="P61" s="14"/>
      <c r="Q61" s="14"/>
      <c r="R61" s="1"/>
    </row>
    <row r="62" spans="1:18">
      <c r="A62" s="1"/>
      <c r="B62" s="33"/>
      <c r="C62" s="10"/>
      <c r="D62" s="10"/>
      <c r="E62" s="12">
        <f t="shared" si="7"/>
        <v>0</v>
      </c>
      <c r="F62" s="36" t="s">
        <v>25</v>
      </c>
      <c r="G62" s="12">
        <f t="shared" si="8"/>
        <v>0</v>
      </c>
      <c r="H62" s="12" t="str">
        <f t="shared" si="9"/>
        <v>--</v>
      </c>
      <c r="I62" s="13" t="str">
        <f t="shared" si="3"/>
        <v>1120 Wien, Meidlinger Hauptstraße 45</v>
      </c>
      <c r="J62" s="25" t="str">
        <f t="shared" si="4"/>
        <v>3001 Mauerbach, Hauptstraße 4</v>
      </c>
      <c r="K62" s="13" t="s">
        <v>30</v>
      </c>
      <c r="L62" s="14"/>
      <c r="M62" s="14"/>
      <c r="N62" s="15">
        <f t="shared" si="10"/>
        <v>0</v>
      </c>
      <c r="O62" s="15">
        <f t="shared" si="6"/>
        <v>0</v>
      </c>
      <c r="P62" s="14"/>
      <c r="Q62" s="14"/>
      <c r="R62" s="1"/>
    </row>
    <row r="63" spans="1:18">
      <c r="A63" s="1"/>
      <c r="B63" s="33"/>
      <c r="C63" s="10"/>
      <c r="D63" s="10"/>
      <c r="E63" s="12">
        <f t="shared" si="7"/>
        <v>0</v>
      </c>
      <c r="F63" s="36" t="s">
        <v>25</v>
      </c>
      <c r="G63" s="12">
        <f t="shared" si="8"/>
        <v>0</v>
      </c>
      <c r="H63" s="12" t="str">
        <f t="shared" si="9"/>
        <v>--</v>
      </c>
      <c r="I63" s="13" t="str">
        <f t="shared" si="3"/>
        <v>1120 Wien, Meidlinger Hauptstraße 45</v>
      </c>
      <c r="J63" s="25" t="str">
        <f t="shared" si="4"/>
        <v>3001 Mauerbach, Hauptstraße 4</v>
      </c>
      <c r="K63" s="13" t="s">
        <v>30</v>
      </c>
      <c r="L63" s="14"/>
      <c r="M63" s="14"/>
      <c r="N63" s="15">
        <f t="shared" si="10"/>
        <v>0</v>
      </c>
      <c r="O63" s="15">
        <f t="shared" si="6"/>
        <v>0</v>
      </c>
      <c r="P63" s="14"/>
      <c r="Q63" s="14"/>
      <c r="R63" s="1"/>
    </row>
    <row r="64" spans="1:18">
      <c r="A64" s="1"/>
      <c r="B64" s="33"/>
      <c r="C64" s="10"/>
      <c r="D64" s="10"/>
      <c r="E64" s="12">
        <f t="shared" si="7"/>
        <v>0</v>
      </c>
      <c r="F64" s="36" t="s">
        <v>25</v>
      </c>
      <c r="G64" s="12">
        <f t="shared" si="8"/>
        <v>0</v>
      </c>
      <c r="H64" s="12" t="str">
        <f t="shared" si="9"/>
        <v>--</v>
      </c>
      <c r="I64" s="13" t="str">
        <f t="shared" si="3"/>
        <v>1120 Wien, Meidlinger Hauptstraße 45</v>
      </c>
      <c r="J64" s="25" t="str">
        <f t="shared" si="4"/>
        <v>3001 Mauerbach, Hauptstraße 4</v>
      </c>
      <c r="K64" s="13" t="s">
        <v>30</v>
      </c>
      <c r="L64" s="14"/>
      <c r="M64" s="14"/>
      <c r="N64" s="15">
        <f t="shared" si="10"/>
        <v>0</v>
      </c>
      <c r="O64" s="15">
        <f t="shared" si="6"/>
        <v>0</v>
      </c>
      <c r="P64" s="14"/>
      <c r="Q64" s="14"/>
      <c r="R64" s="1"/>
    </row>
    <row r="65" spans="1:18">
      <c r="A65" s="1"/>
      <c r="B65" s="33"/>
      <c r="C65" s="10"/>
      <c r="D65" s="10"/>
      <c r="E65" s="12">
        <f t="shared" si="7"/>
        <v>0</v>
      </c>
      <c r="F65" s="36" t="s">
        <v>25</v>
      </c>
      <c r="G65" s="12">
        <f t="shared" si="8"/>
        <v>0</v>
      </c>
      <c r="H65" s="12" t="str">
        <f t="shared" si="9"/>
        <v>--</v>
      </c>
      <c r="I65" s="13" t="str">
        <f t="shared" si="3"/>
        <v>1120 Wien, Meidlinger Hauptstraße 45</v>
      </c>
      <c r="J65" s="25" t="str">
        <f t="shared" si="4"/>
        <v>3001 Mauerbach, Hauptstraße 4</v>
      </c>
      <c r="K65" s="13" t="s">
        <v>30</v>
      </c>
      <c r="L65" s="14"/>
      <c r="M65" s="14"/>
      <c r="N65" s="15">
        <f t="shared" si="10"/>
        <v>0</v>
      </c>
      <c r="O65" s="15">
        <f t="shared" si="6"/>
        <v>0</v>
      </c>
      <c r="P65" s="14"/>
      <c r="Q65" s="14"/>
      <c r="R65" s="1"/>
    </row>
    <row r="66" spans="1:18">
      <c r="A66" s="1"/>
      <c r="B66" s="33"/>
      <c r="C66" s="10"/>
      <c r="D66" s="10"/>
      <c r="E66" s="12">
        <f t="shared" si="7"/>
        <v>0</v>
      </c>
      <c r="F66" s="36" t="s">
        <v>25</v>
      </c>
      <c r="G66" s="12">
        <f t="shared" si="8"/>
        <v>0</v>
      </c>
      <c r="H66" s="12" t="str">
        <f t="shared" si="9"/>
        <v>--</v>
      </c>
      <c r="I66" s="13" t="str">
        <f t="shared" si="3"/>
        <v>1120 Wien, Meidlinger Hauptstraße 45</v>
      </c>
      <c r="J66" s="25" t="str">
        <f t="shared" si="4"/>
        <v>3001 Mauerbach, Hauptstraße 4</v>
      </c>
      <c r="K66" s="13" t="s">
        <v>30</v>
      </c>
      <c r="L66" s="14"/>
      <c r="M66" s="14"/>
      <c r="N66" s="15">
        <f t="shared" si="10"/>
        <v>0</v>
      </c>
      <c r="O66" s="15">
        <f t="shared" si="6"/>
        <v>0</v>
      </c>
      <c r="P66" s="14"/>
      <c r="Q66" s="14"/>
      <c r="R66" s="1"/>
    </row>
    <row r="67" spans="1:18">
      <c r="A67" s="1"/>
      <c r="B67" s="33"/>
      <c r="C67" s="10"/>
      <c r="D67" s="10"/>
      <c r="E67" s="12">
        <f t="shared" si="7"/>
        <v>0</v>
      </c>
      <c r="F67" s="36" t="s">
        <v>25</v>
      </c>
      <c r="G67" s="12">
        <f t="shared" si="8"/>
        <v>0</v>
      </c>
      <c r="H67" s="12" t="str">
        <f t="shared" si="9"/>
        <v>--</v>
      </c>
      <c r="I67" s="13" t="str">
        <f t="shared" si="3"/>
        <v>1120 Wien, Meidlinger Hauptstraße 45</v>
      </c>
      <c r="J67" s="25" t="str">
        <f t="shared" si="4"/>
        <v>3001 Mauerbach, Hauptstraße 4</v>
      </c>
      <c r="K67" s="13" t="s">
        <v>30</v>
      </c>
      <c r="L67" s="14"/>
      <c r="M67" s="14"/>
      <c r="N67" s="15">
        <f t="shared" si="10"/>
        <v>0</v>
      </c>
      <c r="O67" s="15">
        <f t="shared" si="6"/>
        <v>0</v>
      </c>
      <c r="P67" s="14"/>
      <c r="Q67" s="14"/>
      <c r="R67" s="1"/>
    </row>
    <row r="68" spans="1:18">
      <c r="A68" s="1"/>
      <c r="B68" s="33"/>
      <c r="C68" s="10"/>
      <c r="D68" s="10"/>
      <c r="E68" s="12">
        <f t="shared" si="7"/>
        <v>0</v>
      </c>
      <c r="F68" s="36" t="s">
        <v>25</v>
      </c>
      <c r="G68" s="12">
        <f t="shared" si="8"/>
        <v>0</v>
      </c>
      <c r="H68" s="12" t="str">
        <f t="shared" si="9"/>
        <v>--</v>
      </c>
      <c r="I68" s="13" t="str">
        <f t="shared" si="3"/>
        <v>1120 Wien, Meidlinger Hauptstraße 45</v>
      </c>
      <c r="J68" s="25" t="str">
        <f t="shared" si="4"/>
        <v>3001 Mauerbach, Hauptstraße 4</v>
      </c>
      <c r="K68" s="13" t="s">
        <v>30</v>
      </c>
      <c r="L68" s="14"/>
      <c r="M68" s="14"/>
      <c r="N68" s="15">
        <f t="shared" si="10"/>
        <v>0</v>
      </c>
      <c r="O68" s="15">
        <f t="shared" si="6"/>
        <v>0</v>
      </c>
      <c r="P68" s="14"/>
      <c r="Q68" s="14"/>
      <c r="R68" s="1"/>
    </row>
    <row r="69" spans="1:18">
      <c r="A69" s="1"/>
      <c r="B69" s="33"/>
      <c r="C69" s="10"/>
      <c r="D69" s="10"/>
      <c r="E69" s="12">
        <f t="shared" si="7"/>
        <v>0</v>
      </c>
      <c r="F69" s="36" t="s">
        <v>25</v>
      </c>
      <c r="G69" s="12">
        <f t="shared" si="8"/>
        <v>0</v>
      </c>
      <c r="H69" s="12" t="str">
        <f t="shared" si="9"/>
        <v>--</v>
      </c>
      <c r="I69" s="13" t="str">
        <f t="shared" si="3"/>
        <v>1120 Wien, Meidlinger Hauptstraße 45</v>
      </c>
      <c r="J69" s="25" t="str">
        <f t="shared" si="4"/>
        <v>3001 Mauerbach, Hauptstraße 4</v>
      </c>
      <c r="K69" s="13" t="s">
        <v>30</v>
      </c>
      <c r="L69" s="14"/>
      <c r="M69" s="14"/>
      <c r="N69" s="15">
        <f t="shared" si="10"/>
        <v>0</v>
      </c>
      <c r="O69" s="15">
        <f t="shared" si="6"/>
        <v>0</v>
      </c>
      <c r="P69" s="14"/>
      <c r="Q69" s="14"/>
      <c r="R69" s="1"/>
    </row>
    <row r="70" spans="1:18">
      <c r="A70" s="1"/>
      <c r="B70" s="33"/>
      <c r="C70" s="10"/>
      <c r="D70" s="10"/>
      <c r="E70" s="12">
        <f t="shared" si="7"/>
        <v>0</v>
      </c>
      <c r="F70" s="36" t="s">
        <v>25</v>
      </c>
      <c r="G70" s="12">
        <f t="shared" si="8"/>
        <v>0</v>
      </c>
      <c r="H70" s="12" t="str">
        <f t="shared" si="9"/>
        <v>--</v>
      </c>
      <c r="I70" s="13" t="str">
        <f t="shared" si="3"/>
        <v>1120 Wien, Meidlinger Hauptstraße 45</v>
      </c>
      <c r="J70" s="25" t="str">
        <f t="shared" si="4"/>
        <v>3001 Mauerbach, Hauptstraße 4</v>
      </c>
      <c r="K70" s="13" t="s">
        <v>30</v>
      </c>
      <c r="L70" s="14"/>
      <c r="M70" s="14"/>
      <c r="N70" s="15">
        <f t="shared" si="10"/>
        <v>0</v>
      </c>
      <c r="O70" s="15">
        <f t="shared" si="6"/>
        <v>0</v>
      </c>
      <c r="P70" s="14"/>
      <c r="Q70" s="14"/>
      <c r="R70" s="1"/>
    </row>
    <row r="71" spans="1:18">
      <c r="A71" s="1"/>
      <c r="B71" s="33"/>
      <c r="C71" s="10"/>
      <c r="D71" s="10"/>
      <c r="E71" s="12">
        <f t="shared" si="7"/>
        <v>0</v>
      </c>
      <c r="F71" s="36" t="s">
        <v>25</v>
      </c>
      <c r="G71" s="12">
        <f t="shared" si="8"/>
        <v>0</v>
      </c>
      <c r="H71" s="12" t="str">
        <f t="shared" si="9"/>
        <v>--</v>
      </c>
      <c r="I71" s="13" t="str">
        <f t="shared" si="3"/>
        <v>1120 Wien, Meidlinger Hauptstraße 45</v>
      </c>
      <c r="J71" s="25" t="str">
        <f t="shared" si="4"/>
        <v>3001 Mauerbach, Hauptstraße 4</v>
      </c>
      <c r="K71" s="13" t="s">
        <v>30</v>
      </c>
      <c r="L71" s="14"/>
      <c r="M71" s="14"/>
      <c r="N71" s="15">
        <f t="shared" si="10"/>
        <v>0</v>
      </c>
      <c r="O71" s="15">
        <f t="shared" si="6"/>
        <v>0</v>
      </c>
      <c r="P71" s="14"/>
      <c r="Q71" s="14"/>
      <c r="R71" s="1"/>
    </row>
    <row r="72" spans="1:18">
      <c r="A72" s="1"/>
      <c r="B72" s="33"/>
      <c r="C72" s="10"/>
      <c r="D72" s="10"/>
      <c r="E72" s="12">
        <f t="shared" si="7"/>
        <v>0</v>
      </c>
      <c r="F72" s="36" t="s">
        <v>25</v>
      </c>
      <c r="G72" s="12">
        <f t="shared" si="8"/>
        <v>0</v>
      </c>
      <c r="H72" s="12" t="str">
        <f t="shared" si="9"/>
        <v>--</v>
      </c>
      <c r="I72" s="13" t="str">
        <f t="shared" si="3"/>
        <v>1120 Wien, Meidlinger Hauptstraße 45</v>
      </c>
      <c r="J72" s="25" t="str">
        <f t="shared" si="4"/>
        <v>3001 Mauerbach, Hauptstraße 4</v>
      </c>
      <c r="K72" s="13" t="s">
        <v>30</v>
      </c>
      <c r="L72" s="14"/>
      <c r="M72" s="14"/>
      <c r="N72" s="15">
        <f t="shared" si="10"/>
        <v>0</v>
      </c>
      <c r="O72" s="15">
        <f t="shared" si="6"/>
        <v>0</v>
      </c>
      <c r="P72" s="14"/>
      <c r="Q72" s="14"/>
      <c r="R72" s="1"/>
    </row>
    <row r="73" spans="1:18">
      <c r="A73" s="1"/>
      <c r="B73" s="33"/>
      <c r="C73" s="10"/>
      <c r="D73" s="10"/>
      <c r="E73" s="12">
        <f t="shared" si="7"/>
        <v>0</v>
      </c>
      <c r="F73" s="36" t="s">
        <v>25</v>
      </c>
      <c r="G73" s="12">
        <f t="shared" si="8"/>
        <v>0</v>
      </c>
      <c r="H73" s="12" t="str">
        <f t="shared" si="9"/>
        <v>--</v>
      </c>
      <c r="I73" s="13" t="str">
        <f t="shared" si="3"/>
        <v>1120 Wien, Meidlinger Hauptstraße 45</v>
      </c>
      <c r="J73" s="25" t="str">
        <f t="shared" si="4"/>
        <v>3001 Mauerbach, Hauptstraße 4</v>
      </c>
      <c r="K73" s="13" t="s">
        <v>30</v>
      </c>
      <c r="L73" s="14"/>
      <c r="M73" s="14"/>
      <c r="N73" s="15">
        <f t="shared" si="10"/>
        <v>0</v>
      </c>
      <c r="O73" s="15">
        <f t="shared" si="6"/>
        <v>0</v>
      </c>
      <c r="P73" s="14"/>
      <c r="Q73" s="14"/>
      <c r="R73" s="1"/>
    </row>
    <row r="74" spans="1:18">
      <c r="A74" s="1"/>
      <c r="B74" s="33"/>
      <c r="C74" s="10"/>
      <c r="D74" s="10"/>
      <c r="E74" s="12">
        <f t="shared" si="7"/>
        <v>0</v>
      </c>
      <c r="F74" s="36" t="s">
        <v>25</v>
      </c>
      <c r="G74" s="12">
        <f t="shared" si="8"/>
        <v>0</v>
      </c>
      <c r="H74" s="12" t="str">
        <f t="shared" si="9"/>
        <v>--</v>
      </c>
      <c r="I74" s="13" t="str">
        <f t="shared" si="3"/>
        <v>1120 Wien, Meidlinger Hauptstraße 45</v>
      </c>
      <c r="J74" s="25" t="str">
        <f t="shared" si="4"/>
        <v>3001 Mauerbach, Hauptstraße 4</v>
      </c>
      <c r="K74" s="13" t="s">
        <v>30</v>
      </c>
      <c r="L74" s="14"/>
      <c r="M74" s="14"/>
      <c r="N74" s="15">
        <f t="shared" si="10"/>
        <v>0</v>
      </c>
      <c r="O74" s="15">
        <f t="shared" si="6"/>
        <v>0</v>
      </c>
      <c r="P74" s="14"/>
      <c r="Q74" s="14"/>
      <c r="R74" s="1"/>
    </row>
    <row r="75" spans="1:18">
      <c r="A75" s="1"/>
      <c r="B75" s="33"/>
      <c r="C75" s="10"/>
      <c r="D75" s="10"/>
      <c r="E75" s="12">
        <f t="shared" si="7"/>
        <v>0</v>
      </c>
      <c r="F75" s="36" t="s">
        <v>25</v>
      </c>
      <c r="G75" s="12">
        <f t="shared" si="8"/>
        <v>0</v>
      </c>
      <c r="H75" s="12" t="str">
        <f t="shared" si="9"/>
        <v>--</v>
      </c>
      <c r="I75" s="13" t="str">
        <f t="shared" si="3"/>
        <v>1120 Wien, Meidlinger Hauptstraße 45</v>
      </c>
      <c r="J75" s="25" t="str">
        <f t="shared" si="4"/>
        <v>3001 Mauerbach, Hauptstraße 4</v>
      </c>
      <c r="K75" s="13" t="s">
        <v>30</v>
      </c>
      <c r="L75" s="14"/>
      <c r="M75" s="14"/>
      <c r="N75" s="15">
        <f t="shared" si="10"/>
        <v>0</v>
      </c>
      <c r="O75" s="15">
        <f t="shared" si="6"/>
        <v>0</v>
      </c>
      <c r="P75" s="14"/>
      <c r="Q75" s="14"/>
      <c r="R75" s="1"/>
    </row>
    <row r="76" spans="1:18">
      <c r="A76" s="1"/>
      <c r="B76" s="33"/>
      <c r="C76" s="10"/>
      <c r="D76" s="10"/>
      <c r="E76" s="12">
        <f t="shared" si="0"/>
        <v>0</v>
      </c>
      <c r="F76" s="36" t="s">
        <v>25</v>
      </c>
      <c r="G76" s="12">
        <f t="shared" si="1"/>
        <v>0</v>
      </c>
      <c r="H76" s="12" t="str">
        <f t="shared" si="2"/>
        <v>--</v>
      </c>
      <c r="I76" s="13" t="str">
        <f t="shared" si="3"/>
        <v>1120 Wien, Meidlinger Hauptstraße 45</v>
      </c>
      <c r="J76" s="25" t="str">
        <f t="shared" si="4"/>
        <v>3001 Mauerbach, Hauptstraße 4</v>
      </c>
      <c r="K76" s="13" t="s">
        <v>30</v>
      </c>
      <c r="L76" s="14"/>
      <c r="M76" s="14"/>
      <c r="N76" s="15">
        <f t="shared" si="5"/>
        <v>0</v>
      </c>
      <c r="O76" s="15">
        <f t="shared" ref="O76" si="11">IF(AND(F76="B",N76&gt;3),N76*2.5,0)</f>
        <v>0</v>
      </c>
      <c r="P76" s="14"/>
      <c r="Q76" s="14"/>
      <c r="R76" s="1"/>
    </row>
    <row r="77" spans="1:18">
      <c r="A77" s="1"/>
      <c r="B77" s="1"/>
      <c r="C77" s="1"/>
      <c r="D77" s="1"/>
      <c r="E77" s="11"/>
      <c r="F77" s="11"/>
      <c r="G77" s="11"/>
      <c r="H77" s="11"/>
      <c r="I77" s="1"/>
      <c r="J77" s="1"/>
      <c r="K77" s="1"/>
      <c r="L77" s="1"/>
      <c r="M77" s="1"/>
      <c r="N77" s="11"/>
      <c r="O77" s="11"/>
      <c r="P77" s="1"/>
      <c r="Q77" s="1"/>
      <c r="R77" s="1"/>
    </row>
    <row r="78" spans="1:18" ht="16.5" thickBot="1">
      <c r="A78" s="1"/>
      <c r="B78" s="1"/>
      <c r="C78" s="1"/>
      <c r="D78" s="1" t="s">
        <v>17</v>
      </c>
      <c r="E78" s="27">
        <f>SUM(E11:E77)</f>
        <v>0</v>
      </c>
      <c r="F78" s="24"/>
      <c r="G78" s="27">
        <f>SUM(G11:G77)</f>
        <v>0</v>
      </c>
      <c r="H78" s="27">
        <f>SUM(H11:H77)</f>
        <v>0</v>
      </c>
      <c r="I78" s="16"/>
      <c r="J78" s="16"/>
      <c r="K78" s="1"/>
      <c r="L78" s="1"/>
      <c r="M78" s="1"/>
      <c r="N78" s="11"/>
      <c r="O78" s="22">
        <f>SUM(O10:O77)</f>
        <v>0</v>
      </c>
      <c r="P78" s="22">
        <f>SUM(P10:P77)</f>
        <v>0</v>
      </c>
      <c r="Q78" s="22">
        <f>SUM(Q10:Q77)</f>
        <v>0</v>
      </c>
      <c r="R78" s="1"/>
    </row>
    <row r="79" spans="1:18" ht="15.75" thickTop="1">
      <c r="A79" s="1"/>
      <c r="B79" s="23" t="s">
        <v>31</v>
      </c>
      <c r="C79" s="1"/>
      <c r="D79" s="1"/>
      <c r="E79" s="11"/>
      <c r="F79" s="11"/>
      <c r="G79" s="11"/>
      <c r="H79" s="1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</sheetData>
  <sheetProtection algorithmName="SHA-512" hashValue="qrdxjDMOZHayHDaA9d85Yvn0febQdK1hm3XdSyzmhSVy7B1GX2twb9GU24XDlLzFO2fJaxcMuCDpJNtoRViCLg==" saltValue="+u61vZVf9ckFhw1AU8iCxg==" spinCount="100000" sheet="1" objects="1" scenarios="1"/>
  <phoneticPr fontId="0" type="noConversion"/>
  <pageMargins left="0.78740157499999996" right="0.78740157499999996" top="0.51" bottom="0.62" header="0.4921259845" footer="0.4921259845"/>
  <pageSetup paperSize="9" scale="62" orientation="landscape" verticalDpi="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80"/>
  <sheetViews>
    <sheetView zoomScale="75" zoomScaleNormal="75" workbookViewId="0">
      <selection activeCell="O11" sqref="O11:O76"/>
    </sheetView>
  </sheetViews>
  <sheetFormatPr baseColWidth="10" defaultRowHeight="15"/>
  <cols>
    <col min="1" max="1" width="7.6640625" customWidth="1"/>
    <col min="2" max="2" width="5.88671875" customWidth="1"/>
    <col min="3" max="3" width="8.77734375" customWidth="1"/>
    <col min="4" max="4" width="9" customWidth="1"/>
    <col min="5" max="5" width="7.109375" customWidth="1"/>
    <col min="6" max="6" width="4.5546875" customWidth="1"/>
    <col min="7" max="8" width="6.77734375" customWidth="1"/>
    <col min="9" max="9" width="18.21875" customWidth="1"/>
    <col min="10" max="10" width="19.6640625" customWidth="1"/>
    <col min="11" max="11" width="19.5546875" customWidth="1"/>
    <col min="12" max="12" width="8.88671875" customWidth="1"/>
    <col min="13" max="13" width="9.21875" customWidth="1"/>
    <col min="14" max="14" width="8.6640625" customWidth="1"/>
    <col min="15" max="15" width="9.44140625" customWidth="1"/>
  </cols>
  <sheetData>
    <row r="1" spans="1:18" s="38" customFormat="1" ht="18">
      <c r="A1" s="42" t="s">
        <v>18</v>
      </c>
      <c r="C1" s="35" t="str">
        <f>Übersicht!C1</f>
        <v>Max Mustermann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42" t="s">
        <v>0</v>
      </c>
      <c r="P1" s="43">
        <f>Übersicht!G1</f>
        <v>2025</v>
      </c>
      <c r="Q1" s="11"/>
      <c r="R1" s="11"/>
    </row>
    <row r="2" spans="1:18" s="38" customFormat="1">
      <c r="A2" s="11" t="s">
        <v>19</v>
      </c>
      <c r="C2" s="35" t="str">
        <f>Übersicht!C2</f>
        <v>..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38" customFormat="1" ht="18">
      <c r="A3" s="11" t="s">
        <v>26</v>
      </c>
      <c r="C3" s="35" t="str">
        <f>Übersicht!C3</f>
        <v>1120 Wien, Meidlinger Hauptstraße 45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42" t="s">
        <v>28</v>
      </c>
      <c r="P3" s="11" t="s">
        <v>35</v>
      </c>
      <c r="Q3" s="11"/>
      <c r="R3" s="11"/>
    </row>
    <row r="4" spans="1:18" s="38" customFormat="1">
      <c r="A4" s="11" t="s">
        <v>27</v>
      </c>
      <c r="C4" s="35" t="str">
        <f>Übersicht!C4</f>
        <v>3001 Mauerbach, Hauptstraße 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38" customFormat="1">
      <c r="A5" s="11"/>
      <c r="B5" s="11"/>
      <c r="C5" s="26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30">
      <c r="A6" s="1"/>
      <c r="B6" s="2" t="s">
        <v>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"/>
    </row>
    <row r="7" spans="1:18" ht="15.75" thickBo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9"/>
      <c r="P7" s="1"/>
      <c r="Q7" s="1"/>
      <c r="R7" s="1"/>
    </row>
    <row r="8" spans="1:18" ht="16.5" thickBot="1">
      <c r="A8" s="1"/>
      <c r="B8" s="34" t="s">
        <v>54</v>
      </c>
      <c r="C8" s="6" t="s">
        <v>1</v>
      </c>
      <c r="D8" s="6"/>
      <c r="E8" s="6"/>
      <c r="F8" s="6"/>
      <c r="G8" s="6"/>
      <c r="H8" s="6"/>
      <c r="I8" s="4" t="s">
        <v>2</v>
      </c>
      <c r="J8" s="4" t="s">
        <v>3</v>
      </c>
      <c r="K8" s="4" t="s">
        <v>4</v>
      </c>
      <c r="L8" s="5" t="s">
        <v>5</v>
      </c>
      <c r="M8" s="6"/>
      <c r="N8" s="6"/>
      <c r="O8" s="20" t="s">
        <v>6</v>
      </c>
      <c r="P8" s="20" t="s">
        <v>7</v>
      </c>
      <c r="Q8" s="20" t="s">
        <v>8</v>
      </c>
      <c r="R8" s="1"/>
    </row>
    <row r="9" spans="1:18" ht="16.5" thickBot="1">
      <c r="A9" s="1"/>
      <c r="B9" s="28"/>
      <c r="C9" s="4" t="s">
        <v>9</v>
      </c>
      <c r="D9" s="4" t="s">
        <v>10</v>
      </c>
      <c r="E9" s="4" t="s">
        <v>11</v>
      </c>
      <c r="F9" s="4" t="s">
        <v>24</v>
      </c>
      <c r="G9" s="4" t="s">
        <v>22</v>
      </c>
      <c r="H9" s="4" t="s">
        <v>23</v>
      </c>
      <c r="I9" s="7"/>
      <c r="J9" s="7"/>
      <c r="K9" s="4" t="s">
        <v>12</v>
      </c>
      <c r="L9" s="4" t="s">
        <v>13</v>
      </c>
      <c r="M9" s="4" t="s">
        <v>10</v>
      </c>
      <c r="N9" s="18" t="s">
        <v>14</v>
      </c>
      <c r="O9" s="21" t="s">
        <v>21</v>
      </c>
      <c r="P9" s="21" t="s">
        <v>15</v>
      </c>
      <c r="Q9" s="21" t="s">
        <v>16</v>
      </c>
      <c r="R9" s="1"/>
    </row>
    <row r="10" spans="1:18">
      <c r="A10" s="1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7"/>
      <c r="P10" s="9"/>
      <c r="Q10" s="9"/>
      <c r="R10" s="1"/>
    </row>
    <row r="11" spans="1:18">
      <c r="A11" s="1"/>
      <c r="B11" s="33"/>
      <c r="C11" s="41"/>
      <c r="D11" s="10"/>
      <c r="E11" s="12">
        <f>D11-C11</f>
        <v>0</v>
      </c>
      <c r="F11" s="36" t="s">
        <v>25</v>
      </c>
      <c r="G11" s="12">
        <f>IF(F11= "P",E11,"--")</f>
        <v>0</v>
      </c>
      <c r="H11" s="12" t="str">
        <f>IF(F11="B",E11,"--")</f>
        <v>--</v>
      </c>
      <c r="I11" s="13" t="str">
        <f>$C$3</f>
        <v>1120 Wien, Meidlinger Hauptstraße 45</v>
      </c>
      <c r="J11" s="25" t="str">
        <f>$C$4</f>
        <v>3001 Mauerbach, Hauptstraße 4</v>
      </c>
      <c r="K11" s="13" t="s">
        <v>30</v>
      </c>
      <c r="L11" s="14"/>
      <c r="M11" s="14"/>
      <c r="N11" s="15">
        <f>+IF((M11-L11)&gt;12,12,(ROUNDUP((M11-L11),0)))</f>
        <v>0</v>
      </c>
      <c r="O11" s="15">
        <f>IF(AND(F11="B",N11&gt;3),N11*2.5,0)</f>
        <v>0</v>
      </c>
      <c r="P11" s="14"/>
      <c r="Q11" s="14"/>
      <c r="R11" s="1"/>
    </row>
    <row r="12" spans="1:18">
      <c r="A12" s="1"/>
      <c r="B12" s="33"/>
      <c r="C12" s="10"/>
      <c r="D12" s="10"/>
      <c r="E12" s="12">
        <f t="shared" ref="E12:E76" si="0">D12-C12</f>
        <v>0</v>
      </c>
      <c r="F12" s="36" t="s">
        <v>25</v>
      </c>
      <c r="G12" s="12">
        <f t="shared" ref="G12:G76" si="1">IF(F12= "P",E12,"--")</f>
        <v>0</v>
      </c>
      <c r="H12" s="12" t="str">
        <f t="shared" ref="H12:H76" si="2">IF(F12="B",E12,"--")</f>
        <v>--</v>
      </c>
      <c r="I12" s="13" t="str">
        <f t="shared" ref="I12:I76" si="3">$C$3</f>
        <v>1120 Wien, Meidlinger Hauptstraße 45</v>
      </c>
      <c r="J12" s="25" t="str">
        <f t="shared" ref="J12:J76" si="4">$C$4</f>
        <v>3001 Mauerbach, Hauptstraße 4</v>
      </c>
      <c r="K12" s="13" t="s">
        <v>30</v>
      </c>
      <c r="L12" s="14"/>
      <c r="M12" s="14"/>
      <c r="N12" s="15">
        <f t="shared" ref="N12:N76" si="5">+IF((M12-L12)&gt;12,12,(ROUNDUP((M12-L12),0)))</f>
        <v>0</v>
      </c>
      <c r="O12" s="15">
        <f t="shared" ref="O12:O75" si="6">IF(AND(F12="B",N12&gt;3),N12*2.5,0)</f>
        <v>0</v>
      </c>
      <c r="P12" s="14"/>
      <c r="Q12" s="14"/>
      <c r="R12" s="1"/>
    </row>
    <row r="13" spans="1:18">
      <c r="A13" s="1"/>
      <c r="B13" s="33"/>
      <c r="C13" s="10"/>
      <c r="D13" s="10"/>
      <c r="E13" s="12">
        <f t="shared" si="0"/>
        <v>0</v>
      </c>
      <c r="F13" s="36" t="s">
        <v>25</v>
      </c>
      <c r="G13" s="12">
        <f t="shared" si="1"/>
        <v>0</v>
      </c>
      <c r="H13" s="12" t="str">
        <f t="shared" si="2"/>
        <v>--</v>
      </c>
      <c r="I13" s="13" t="str">
        <f t="shared" si="3"/>
        <v>1120 Wien, Meidlinger Hauptstraße 45</v>
      </c>
      <c r="J13" s="25" t="str">
        <f t="shared" si="4"/>
        <v>3001 Mauerbach, Hauptstraße 4</v>
      </c>
      <c r="K13" s="13" t="s">
        <v>30</v>
      </c>
      <c r="L13" s="14"/>
      <c r="M13" s="14"/>
      <c r="N13" s="15">
        <f t="shared" si="5"/>
        <v>0</v>
      </c>
      <c r="O13" s="15">
        <f t="shared" si="6"/>
        <v>0</v>
      </c>
      <c r="P13" s="14"/>
      <c r="Q13" s="14"/>
      <c r="R13" s="1"/>
    </row>
    <row r="14" spans="1:18">
      <c r="A14" s="1"/>
      <c r="B14" s="33"/>
      <c r="C14" s="10"/>
      <c r="D14" s="10"/>
      <c r="E14" s="12">
        <f t="shared" si="0"/>
        <v>0</v>
      </c>
      <c r="F14" s="36" t="s">
        <v>25</v>
      </c>
      <c r="G14" s="12">
        <f t="shared" si="1"/>
        <v>0</v>
      </c>
      <c r="H14" s="12" t="str">
        <f t="shared" si="2"/>
        <v>--</v>
      </c>
      <c r="I14" s="13" t="str">
        <f t="shared" si="3"/>
        <v>1120 Wien, Meidlinger Hauptstraße 45</v>
      </c>
      <c r="J14" s="25" t="str">
        <f t="shared" si="4"/>
        <v>3001 Mauerbach, Hauptstraße 4</v>
      </c>
      <c r="K14" s="13" t="s">
        <v>30</v>
      </c>
      <c r="L14" s="14"/>
      <c r="M14" s="14"/>
      <c r="N14" s="15">
        <f t="shared" si="5"/>
        <v>0</v>
      </c>
      <c r="O14" s="15">
        <f t="shared" si="6"/>
        <v>0</v>
      </c>
      <c r="P14" s="14"/>
      <c r="Q14" s="14"/>
      <c r="R14" s="1"/>
    </row>
    <row r="15" spans="1:18">
      <c r="A15" s="1"/>
      <c r="B15" s="33"/>
      <c r="C15" s="10"/>
      <c r="D15" s="10"/>
      <c r="E15" s="12">
        <f t="shared" si="0"/>
        <v>0</v>
      </c>
      <c r="F15" s="36" t="s">
        <v>25</v>
      </c>
      <c r="G15" s="12">
        <f t="shared" si="1"/>
        <v>0</v>
      </c>
      <c r="H15" s="12" t="str">
        <f t="shared" si="2"/>
        <v>--</v>
      </c>
      <c r="I15" s="13" t="str">
        <f t="shared" si="3"/>
        <v>1120 Wien, Meidlinger Hauptstraße 45</v>
      </c>
      <c r="J15" s="25" t="str">
        <f t="shared" si="4"/>
        <v>3001 Mauerbach, Hauptstraße 4</v>
      </c>
      <c r="K15" s="13" t="s">
        <v>30</v>
      </c>
      <c r="L15" s="14"/>
      <c r="M15" s="14"/>
      <c r="N15" s="15">
        <f t="shared" si="5"/>
        <v>0</v>
      </c>
      <c r="O15" s="15">
        <f t="shared" si="6"/>
        <v>0</v>
      </c>
      <c r="P15" s="14"/>
      <c r="Q15" s="14"/>
      <c r="R15" s="1"/>
    </row>
    <row r="16" spans="1:18">
      <c r="A16" s="1"/>
      <c r="B16" s="33"/>
      <c r="C16" s="10"/>
      <c r="D16" s="10"/>
      <c r="E16" s="12">
        <f t="shared" si="0"/>
        <v>0</v>
      </c>
      <c r="F16" s="36" t="s">
        <v>25</v>
      </c>
      <c r="G16" s="12">
        <f t="shared" si="1"/>
        <v>0</v>
      </c>
      <c r="H16" s="12" t="str">
        <f t="shared" si="2"/>
        <v>--</v>
      </c>
      <c r="I16" s="13" t="str">
        <f t="shared" si="3"/>
        <v>1120 Wien, Meidlinger Hauptstraße 45</v>
      </c>
      <c r="J16" s="25" t="str">
        <f t="shared" si="4"/>
        <v>3001 Mauerbach, Hauptstraße 4</v>
      </c>
      <c r="K16" s="13" t="s">
        <v>30</v>
      </c>
      <c r="L16" s="14"/>
      <c r="M16" s="14"/>
      <c r="N16" s="15">
        <f t="shared" si="5"/>
        <v>0</v>
      </c>
      <c r="O16" s="15">
        <f t="shared" si="6"/>
        <v>0</v>
      </c>
      <c r="P16" s="14"/>
      <c r="Q16" s="14"/>
      <c r="R16" s="1"/>
    </row>
    <row r="17" spans="1:18">
      <c r="A17" s="1"/>
      <c r="B17" s="33"/>
      <c r="C17" s="10"/>
      <c r="D17" s="10"/>
      <c r="E17" s="12">
        <f t="shared" si="0"/>
        <v>0</v>
      </c>
      <c r="F17" s="36" t="s">
        <v>25</v>
      </c>
      <c r="G17" s="12">
        <f t="shared" si="1"/>
        <v>0</v>
      </c>
      <c r="H17" s="12" t="str">
        <f t="shared" si="2"/>
        <v>--</v>
      </c>
      <c r="I17" s="13" t="str">
        <f t="shared" si="3"/>
        <v>1120 Wien, Meidlinger Hauptstraße 45</v>
      </c>
      <c r="J17" s="25" t="str">
        <f t="shared" si="4"/>
        <v>3001 Mauerbach, Hauptstraße 4</v>
      </c>
      <c r="K17" s="13" t="s">
        <v>30</v>
      </c>
      <c r="L17" s="14"/>
      <c r="M17" s="14"/>
      <c r="N17" s="15">
        <f t="shared" si="5"/>
        <v>0</v>
      </c>
      <c r="O17" s="15">
        <f t="shared" si="6"/>
        <v>0</v>
      </c>
      <c r="P17" s="14"/>
      <c r="Q17" s="14"/>
      <c r="R17" s="1"/>
    </row>
    <row r="18" spans="1:18">
      <c r="A18" s="1"/>
      <c r="B18" s="33"/>
      <c r="C18" s="10"/>
      <c r="D18" s="10"/>
      <c r="E18" s="12">
        <f t="shared" si="0"/>
        <v>0</v>
      </c>
      <c r="F18" s="36" t="s">
        <v>25</v>
      </c>
      <c r="G18" s="12">
        <f t="shared" si="1"/>
        <v>0</v>
      </c>
      <c r="H18" s="12" t="str">
        <f t="shared" si="2"/>
        <v>--</v>
      </c>
      <c r="I18" s="13" t="str">
        <f t="shared" si="3"/>
        <v>1120 Wien, Meidlinger Hauptstraße 45</v>
      </c>
      <c r="J18" s="25" t="str">
        <f t="shared" si="4"/>
        <v>3001 Mauerbach, Hauptstraße 4</v>
      </c>
      <c r="K18" s="13" t="s">
        <v>30</v>
      </c>
      <c r="L18" s="14"/>
      <c r="M18" s="14"/>
      <c r="N18" s="15">
        <f t="shared" si="5"/>
        <v>0</v>
      </c>
      <c r="O18" s="15">
        <f t="shared" si="6"/>
        <v>0</v>
      </c>
      <c r="P18" s="14"/>
      <c r="Q18" s="14"/>
      <c r="R18" s="1"/>
    </row>
    <row r="19" spans="1:18">
      <c r="A19" s="1"/>
      <c r="B19" s="33"/>
      <c r="C19" s="10"/>
      <c r="D19" s="10"/>
      <c r="E19" s="12">
        <f t="shared" si="0"/>
        <v>0</v>
      </c>
      <c r="F19" s="36" t="s">
        <v>25</v>
      </c>
      <c r="G19" s="12">
        <f t="shared" si="1"/>
        <v>0</v>
      </c>
      <c r="H19" s="12" t="str">
        <f t="shared" si="2"/>
        <v>--</v>
      </c>
      <c r="I19" s="13" t="str">
        <f t="shared" si="3"/>
        <v>1120 Wien, Meidlinger Hauptstraße 45</v>
      </c>
      <c r="J19" s="25" t="str">
        <f t="shared" si="4"/>
        <v>3001 Mauerbach, Hauptstraße 4</v>
      </c>
      <c r="K19" s="13" t="s">
        <v>30</v>
      </c>
      <c r="L19" s="14"/>
      <c r="M19" s="14"/>
      <c r="N19" s="15">
        <f t="shared" si="5"/>
        <v>0</v>
      </c>
      <c r="O19" s="15">
        <f t="shared" si="6"/>
        <v>0</v>
      </c>
      <c r="P19" s="14"/>
      <c r="Q19" s="14"/>
      <c r="R19" s="1"/>
    </row>
    <row r="20" spans="1:18">
      <c r="A20" s="1"/>
      <c r="B20" s="33"/>
      <c r="C20" s="10"/>
      <c r="D20" s="10"/>
      <c r="E20" s="12">
        <f t="shared" si="0"/>
        <v>0</v>
      </c>
      <c r="F20" s="36" t="s">
        <v>25</v>
      </c>
      <c r="G20" s="12">
        <f t="shared" si="1"/>
        <v>0</v>
      </c>
      <c r="H20" s="12" t="str">
        <f t="shared" si="2"/>
        <v>--</v>
      </c>
      <c r="I20" s="13" t="str">
        <f t="shared" si="3"/>
        <v>1120 Wien, Meidlinger Hauptstraße 45</v>
      </c>
      <c r="J20" s="25" t="str">
        <f t="shared" si="4"/>
        <v>3001 Mauerbach, Hauptstraße 4</v>
      </c>
      <c r="K20" s="13" t="s">
        <v>30</v>
      </c>
      <c r="L20" s="14"/>
      <c r="M20" s="14"/>
      <c r="N20" s="15">
        <f t="shared" si="5"/>
        <v>0</v>
      </c>
      <c r="O20" s="15">
        <f t="shared" si="6"/>
        <v>0</v>
      </c>
      <c r="P20" s="14"/>
      <c r="Q20" s="14"/>
      <c r="R20" s="1"/>
    </row>
    <row r="21" spans="1:18">
      <c r="A21" s="1"/>
      <c r="B21" s="33"/>
      <c r="C21" s="10"/>
      <c r="D21" s="10"/>
      <c r="E21" s="12">
        <f t="shared" si="0"/>
        <v>0</v>
      </c>
      <c r="F21" s="36" t="s">
        <v>25</v>
      </c>
      <c r="G21" s="12">
        <f t="shared" si="1"/>
        <v>0</v>
      </c>
      <c r="H21" s="12" t="str">
        <f t="shared" si="2"/>
        <v>--</v>
      </c>
      <c r="I21" s="13" t="str">
        <f t="shared" si="3"/>
        <v>1120 Wien, Meidlinger Hauptstraße 45</v>
      </c>
      <c r="J21" s="25" t="str">
        <f t="shared" si="4"/>
        <v>3001 Mauerbach, Hauptstraße 4</v>
      </c>
      <c r="K21" s="13" t="s">
        <v>30</v>
      </c>
      <c r="L21" s="14"/>
      <c r="M21" s="14"/>
      <c r="N21" s="15">
        <f t="shared" si="5"/>
        <v>0</v>
      </c>
      <c r="O21" s="15">
        <f t="shared" si="6"/>
        <v>0</v>
      </c>
      <c r="P21" s="14"/>
      <c r="Q21" s="14"/>
      <c r="R21" s="1"/>
    </row>
    <row r="22" spans="1:18">
      <c r="A22" s="1"/>
      <c r="B22" s="33"/>
      <c r="C22" s="10"/>
      <c r="D22" s="10"/>
      <c r="E22" s="12">
        <f t="shared" si="0"/>
        <v>0</v>
      </c>
      <c r="F22" s="36" t="s">
        <v>25</v>
      </c>
      <c r="G22" s="12">
        <f t="shared" si="1"/>
        <v>0</v>
      </c>
      <c r="H22" s="12" t="str">
        <f t="shared" si="2"/>
        <v>--</v>
      </c>
      <c r="I22" s="13" t="str">
        <f t="shared" si="3"/>
        <v>1120 Wien, Meidlinger Hauptstraße 45</v>
      </c>
      <c r="J22" s="25" t="str">
        <f t="shared" si="4"/>
        <v>3001 Mauerbach, Hauptstraße 4</v>
      </c>
      <c r="K22" s="13" t="s">
        <v>30</v>
      </c>
      <c r="L22" s="14"/>
      <c r="M22" s="14"/>
      <c r="N22" s="15">
        <f t="shared" si="5"/>
        <v>0</v>
      </c>
      <c r="O22" s="15">
        <f t="shared" si="6"/>
        <v>0</v>
      </c>
      <c r="P22" s="14"/>
      <c r="Q22" s="14"/>
      <c r="R22" s="1"/>
    </row>
    <row r="23" spans="1:18">
      <c r="A23" s="1"/>
      <c r="B23" s="33"/>
      <c r="C23" s="10"/>
      <c r="D23" s="10"/>
      <c r="E23" s="12">
        <f t="shared" si="0"/>
        <v>0</v>
      </c>
      <c r="F23" s="36" t="s">
        <v>25</v>
      </c>
      <c r="G23" s="12">
        <f t="shared" si="1"/>
        <v>0</v>
      </c>
      <c r="H23" s="12" t="str">
        <f t="shared" si="2"/>
        <v>--</v>
      </c>
      <c r="I23" s="13" t="str">
        <f t="shared" si="3"/>
        <v>1120 Wien, Meidlinger Hauptstraße 45</v>
      </c>
      <c r="J23" s="25" t="str">
        <f t="shared" si="4"/>
        <v>3001 Mauerbach, Hauptstraße 4</v>
      </c>
      <c r="K23" s="13" t="s">
        <v>30</v>
      </c>
      <c r="L23" s="14"/>
      <c r="M23" s="14"/>
      <c r="N23" s="15">
        <f t="shared" si="5"/>
        <v>0</v>
      </c>
      <c r="O23" s="15">
        <f t="shared" si="6"/>
        <v>0</v>
      </c>
      <c r="P23" s="14"/>
      <c r="Q23" s="14"/>
      <c r="R23" s="1"/>
    </row>
    <row r="24" spans="1:18">
      <c r="A24" s="1"/>
      <c r="B24" s="33"/>
      <c r="C24" s="10"/>
      <c r="D24" s="10"/>
      <c r="E24" s="12">
        <f t="shared" si="0"/>
        <v>0</v>
      </c>
      <c r="F24" s="36" t="s">
        <v>25</v>
      </c>
      <c r="G24" s="12">
        <f t="shared" si="1"/>
        <v>0</v>
      </c>
      <c r="H24" s="12" t="str">
        <f t="shared" si="2"/>
        <v>--</v>
      </c>
      <c r="I24" s="13" t="str">
        <f t="shared" si="3"/>
        <v>1120 Wien, Meidlinger Hauptstraße 45</v>
      </c>
      <c r="J24" s="25" t="str">
        <f t="shared" si="4"/>
        <v>3001 Mauerbach, Hauptstraße 4</v>
      </c>
      <c r="K24" s="13" t="s">
        <v>30</v>
      </c>
      <c r="L24" s="14"/>
      <c r="M24" s="14"/>
      <c r="N24" s="15">
        <f t="shared" si="5"/>
        <v>0</v>
      </c>
      <c r="O24" s="15">
        <f t="shared" si="6"/>
        <v>0</v>
      </c>
      <c r="P24" s="14"/>
      <c r="Q24" s="14"/>
      <c r="R24" s="1"/>
    </row>
    <row r="25" spans="1:18">
      <c r="A25" s="1"/>
      <c r="B25" s="33"/>
      <c r="C25" s="10"/>
      <c r="D25" s="10"/>
      <c r="E25" s="12">
        <f t="shared" si="0"/>
        <v>0</v>
      </c>
      <c r="F25" s="36" t="s">
        <v>25</v>
      </c>
      <c r="G25" s="12">
        <f t="shared" si="1"/>
        <v>0</v>
      </c>
      <c r="H25" s="12" t="str">
        <f t="shared" si="2"/>
        <v>--</v>
      </c>
      <c r="I25" s="13" t="str">
        <f t="shared" si="3"/>
        <v>1120 Wien, Meidlinger Hauptstraße 45</v>
      </c>
      <c r="J25" s="25" t="str">
        <f t="shared" si="4"/>
        <v>3001 Mauerbach, Hauptstraße 4</v>
      </c>
      <c r="K25" s="13" t="s">
        <v>30</v>
      </c>
      <c r="L25" s="14"/>
      <c r="M25" s="14"/>
      <c r="N25" s="15">
        <f t="shared" si="5"/>
        <v>0</v>
      </c>
      <c r="O25" s="15">
        <f t="shared" si="6"/>
        <v>0</v>
      </c>
      <c r="P25" s="14"/>
      <c r="Q25" s="14"/>
      <c r="R25" s="1"/>
    </row>
    <row r="26" spans="1:18">
      <c r="A26" s="1"/>
      <c r="B26" s="33"/>
      <c r="C26" s="10"/>
      <c r="D26" s="10"/>
      <c r="E26" s="12">
        <f t="shared" si="0"/>
        <v>0</v>
      </c>
      <c r="F26" s="36" t="s">
        <v>25</v>
      </c>
      <c r="G26" s="12">
        <f t="shared" si="1"/>
        <v>0</v>
      </c>
      <c r="H26" s="12" t="str">
        <f t="shared" si="2"/>
        <v>--</v>
      </c>
      <c r="I26" s="13" t="str">
        <f t="shared" si="3"/>
        <v>1120 Wien, Meidlinger Hauptstraße 45</v>
      </c>
      <c r="J26" s="25" t="str">
        <f t="shared" si="4"/>
        <v>3001 Mauerbach, Hauptstraße 4</v>
      </c>
      <c r="K26" s="13" t="s">
        <v>30</v>
      </c>
      <c r="L26" s="14"/>
      <c r="M26" s="14"/>
      <c r="N26" s="15">
        <f t="shared" si="5"/>
        <v>0</v>
      </c>
      <c r="O26" s="15">
        <f t="shared" si="6"/>
        <v>0</v>
      </c>
      <c r="P26" s="14"/>
      <c r="Q26" s="14"/>
      <c r="R26" s="1"/>
    </row>
    <row r="27" spans="1:18">
      <c r="A27" s="1"/>
      <c r="B27" s="33"/>
      <c r="C27" s="10"/>
      <c r="D27" s="10"/>
      <c r="E27" s="12">
        <f t="shared" si="0"/>
        <v>0</v>
      </c>
      <c r="F27" s="36" t="s">
        <v>25</v>
      </c>
      <c r="G27" s="12">
        <f t="shared" si="1"/>
        <v>0</v>
      </c>
      <c r="H27" s="12" t="str">
        <f t="shared" si="2"/>
        <v>--</v>
      </c>
      <c r="I27" s="13" t="str">
        <f t="shared" si="3"/>
        <v>1120 Wien, Meidlinger Hauptstraße 45</v>
      </c>
      <c r="J27" s="25" t="str">
        <f t="shared" si="4"/>
        <v>3001 Mauerbach, Hauptstraße 4</v>
      </c>
      <c r="K27" s="13" t="s">
        <v>30</v>
      </c>
      <c r="L27" s="14"/>
      <c r="M27" s="14"/>
      <c r="N27" s="15">
        <f t="shared" si="5"/>
        <v>0</v>
      </c>
      <c r="O27" s="15">
        <f t="shared" si="6"/>
        <v>0</v>
      </c>
      <c r="P27" s="14"/>
      <c r="Q27" s="14"/>
      <c r="R27" s="1"/>
    </row>
    <row r="28" spans="1:18">
      <c r="A28" s="1"/>
      <c r="B28" s="33"/>
      <c r="C28" s="10"/>
      <c r="D28" s="10"/>
      <c r="E28" s="12">
        <f t="shared" si="0"/>
        <v>0</v>
      </c>
      <c r="F28" s="36" t="s">
        <v>25</v>
      </c>
      <c r="G28" s="12">
        <f t="shared" si="1"/>
        <v>0</v>
      </c>
      <c r="H28" s="12" t="str">
        <f t="shared" si="2"/>
        <v>--</v>
      </c>
      <c r="I28" s="13" t="str">
        <f t="shared" si="3"/>
        <v>1120 Wien, Meidlinger Hauptstraße 45</v>
      </c>
      <c r="J28" s="25" t="str">
        <f t="shared" si="4"/>
        <v>3001 Mauerbach, Hauptstraße 4</v>
      </c>
      <c r="K28" s="13" t="s">
        <v>30</v>
      </c>
      <c r="L28" s="14"/>
      <c r="M28" s="14"/>
      <c r="N28" s="15">
        <f t="shared" si="5"/>
        <v>0</v>
      </c>
      <c r="O28" s="15">
        <f t="shared" si="6"/>
        <v>0</v>
      </c>
      <c r="P28" s="14"/>
      <c r="Q28" s="14"/>
      <c r="R28" s="1"/>
    </row>
    <row r="29" spans="1:18">
      <c r="A29" s="1"/>
      <c r="B29" s="33"/>
      <c r="C29" s="10"/>
      <c r="D29" s="10"/>
      <c r="E29" s="12">
        <f t="shared" si="0"/>
        <v>0</v>
      </c>
      <c r="F29" s="36" t="s">
        <v>25</v>
      </c>
      <c r="G29" s="12">
        <f t="shared" si="1"/>
        <v>0</v>
      </c>
      <c r="H29" s="12" t="str">
        <f t="shared" si="2"/>
        <v>--</v>
      </c>
      <c r="I29" s="13" t="str">
        <f t="shared" si="3"/>
        <v>1120 Wien, Meidlinger Hauptstraße 45</v>
      </c>
      <c r="J29" s="25" t="str">
        <f t="shared" si="4"/>
        <v>3001 Mauerbach, Hauptstraße 4</v>
      </c>
      <c r="K29" s="13" t="s">
        <v>30</v>
      </c>
      <c r="L29" s="14"/>
      <c r="M29" s="14"/>
      <c r="N29" s="15">
        <f t="shared" si="5"/>
        <v>0</v>
      </c>
      <c r="O29" s="15">
        <f t="shared" si="6"/>
        <v>0</v>
      </c>
      <c r="P29" s="14"/>
      <c r="Q29" s="14"/>
      <c r="R29" s="1"/>
    </row>
    <row r="30" spans="1:18">
      <c r="A30" s="1"/>
      <c r="B30" s="33"/>
      <c r="C30" s="10"/>
      <c r="D30" s="10"/>
      <c r="E30" s="12">
        <f t="shared" si="0"/>
        <v>0</v>
      </c>
      <c r="F30" s="36" t="s">
        <v>25</v>
      </c>
      <c r="G30" s="12">
        <f t="shared" si="1"/>
        <v>0</v>
      </c>
      <c r="H30" s="12" t="str">
        <f t="shared" si="2"/>
        <v>--</v>
      </c>
      <c r="I30" s="13" t="str">
        <f t="shared" si="3"/>
        <v>1120 Wien, Meidlinger Hauptstraße 45</v>
      </c>
      <c r="J30" s="25" t="str">
        <f t="shared" si="4"/>
        <v>3001 Mauerbach, Hauptstraße 4</v>
      </c>
      <c r="K30" s="13" t="s">
        <v>30</v>
      </c>
      <c r="L30" s="14"/>
      <c r="M30" s="14"/>
      <c r="N30" s="15">
        <f t="shared" si="5"/>
        <v>0</v>
      </c>
      <c r="O30" s="15">
        <f t="shared" si="6"/>
        <v>0</v>
      </c>
      <c r="P30" s="14"/>
      <c r="Q30" s="14"/>
      <c r="R30" s="1"/>
    </row>
    <row r="31" spans="1:18">
      <c r="A31" s="1"/>
      <c r="B31" s="33"/>
      <c r="C31" s="10"/>
      <c r="D31" s="10"/>
      <c r="E31" s="12">
        <f t="shared" si="0"/>
        <v>0</v>
      </c>
      <c r="F31" s="36" t="s">
        <v>25</v>
      </c>
      <c r="G31" s="12">
        <f t="shared" si="1"/>
        <v>0</v>
      </c>
      <c r="H31" s="12" t="str">
        <f t="shared" si="2"/>
        <v>--</v>
      </c>
      <c r="I31" s="13" t="str">
        <f t="shared" si="3"/>
        <v>1120 Wien, Meidlinger Hauptstraße 45</v>
      </c>
      <c r="J31" s="25" t="str">
        <f t="shared" si="4"/>
        <v>3001 Mauerbach, Hauptstraße 4</v>
      </c>
      <c r="K31" s="13" t="s">
        <v>30</v>
      </c>
      <c r="L31" s="14"/>
      <c r="M31" s="14"/>
      <c r="N31" s="15">
        <f t="shared" si="5"/>
        <v>0</v>
      </c>
      <c r="O31" s="15">
        <f t="shared" si="6"/>
        <v>0</v>
      </c>
      <c r="P31" s="14"/>
      <c r="Q31" s="14"/>
      <c r="R31" s="1"/>
    </row>
    <row r="32" spans="1:18">
      <c r="A32" s="1"/>
      <c r="B32" s="33"/>
      <c r="C32" s="10"/>
      <c r="D32" s="10"/>
      <c r="E32" s="12">
        <f t="shared" si="0"/>
        <v>0</v>
      </c>
      <c r="F32" s="36" t="s">
        <v>25</v>
      </c>
      <c r="G32" s="12">
        <f t="shared" si="1"/>
        <v>0</v>
      </c>
      <c r="H32" s="12" t="str">
        <f t="shared" si="2"/>
        <v>--</v>
      </c>
      <c r="I32" s="13" t="str">
        <f t="shared" si="3"/>
        <v>1120 Wien, Meidlinger Hauptstraße 45</v>
      </c>
      <c r="J32" s="25" t="str">
        <f t="shared" si="4"/>
        <v>3001 Mauerbach, Hauptstraße 4</v>
      </c>
      <c r="K32" s="13" t="s">
        <v>30</v>
      </c>
      <c r="L32" s="14"/>
      <c r="M32" s="14"/>
      <c r="N32" s="15">
        <f t="shared" si="5"/>
        <v>0</v>
      </c>
      <c r="O32" s="15">
        <f t="shared" si="6"/>
        <v>0</v>
      </c>
      <c r="P32" s="14"/>
      <c r="Q32" s="14"/>
      <c r="R32" s="1"/>
    </row>
    <row r="33" spans="1:18">
      <c r="A33" s="1"/>
      <c r="B33" s="33"/>
      <c r="C33" s="10"/>
      <c r="D33" s="10"/>
      <c r="E33" s="12">
        <f t="shared" si="0"/>
        <v>0</v>
      </c>
      <c r="F33" s="36" t="s">
        <v>25</v>
      </c>
      <c r="G33" s="12">
        <f t="shared" si="1"/>
        <v>0</v>
      </c>
      <c r="H33" s="12" t="str">
        <f t="shared" si="2"/>
        <v>--</v>
      </c>
      <c r="I33" s="13" t="str">
        <f t="shared" si="3"/>
        <v>1120 Wien, Meidlinger Hauptstraße 45</v>
      </c>
      <c r="J33" s="25" t="str">
        <f t="shared" si="4"/>
        <v>3001 Mauerbach, Hauptstraße 4</v>
      </c>
      <c r="K33" s="13" t="s">
        <v>30</v>
      </c>
      <c r="L33" s="14"/>
      <c r="M33" s="14"/>
      <c r="N33" s="15">
        <f t="shared" si="5"/>
        <v>0</v>
      </c>
      <c r="O33" s="15">
        <f t="shared" si="6"/>
        <v>0</v>
      </c>
      <c r="P33" s="14"/>
      <c r="Q33" s="14"/>
      <c r="R33" s="1"/>
    </row>
    <row r="34" spans="1:18">
      <c r="A34" s="1"/>
      <c r="B34" s="33"/>
      <c r="C34" s="10"/>
      <c r="D34" s="10"/>
      <c r="E34" s="12">
        <f t="shared" si="0"/>
        <v>0</v>
      </c>
      <c r="F34" s="36" t="s">
        <v>25</v>
      </c>
      <c r="G34" s="12">
        <f t="shared" si="1"/>
        <v>0</v>
      </c>
      <c r="H34" s="12" t="str">
        <f t="shared" si="2"/>
        <v>--</v>
      </c>
      <c r="I34" s="13" t="str">
        <f t="shared" si="3"/>
        <v>1120 Wien, Meidlinger Hauptstraße 45</v>
      </c>
      <c r="J34" s="25" t="str">
        <f t="shared" si="4"/>
        <v>3001 Mauerbach, Hauptstraße 4</v>
      </c>
      <c r="K34" s="13" t="s">
        <v>30</v>
      </c>
      <c r="L34" s="14"/>
      <c r="M34" s="14"/>
      <c r="N34" s="15">
        <f t="shared" si="5"/>
        <v>0</v>
      </c>
      <c r="O34" s="15">
        <f t="shared" si="6"/>
        <v>0</v>
      </c>
      <c r="P34" s="14"/>
      <c r="Q34" s="14"/>
      <c r="R34" s="1"/>
    </row>
    <row r="35" spans="1:18">
      <c r="A35" s="1"/>
      <c r="B35" s="33"/>
      <c r="C35" s="10"/>
      <c r="D35" s="10"/>
      <c r="E35" s="12">
        <f t="shared" si="0"/>
        <v>0</v>
      </c>
      <c r="F35" s="36" t="s">
        <v>25</v>
      </c>
      <c r="G35" s="12">
        <f t="shared" si="1"/>
        <v>0</v>
      </c>
      <c r="H35" s="12" t="str">
        <f t="shared" si="2"/>
        <v>--</v>
      </c>
      <c r="I35" s="13" t="str">
        <f t="shared" si="3"/>
        <v>1120 Wien, Meidlinger Hauptstraße 45</v>
      </c>
      <c r="J35" s="25" t="str">
        <f t="shared" si="4"/>
        <v>3001 Mauerbach, Hauptstraße 4</v>
      </c>
      <c r="K35" s="13" t="s">
        <v>30</v>
      </c>
      <c r="L35" s="14"/>
      <c r="M35" s="14"/>
      <c r="N35" s="15">
        <f t="shared" si="5"/>
        <v>0</v>
      </c>
      <c r="O35" s="15">
        <f t="shared" si="6"/>
        <v>0</v>
      </c>
      <c r="P35" s="14"/>
      <c r="Q35" s="14"/>
      <c r="R35" s="1"/>
    </row>
    <row r="36" spans="1:18">
      <c r="A36" s="1"/>
      <c r="B36" s="33"/>
      <c r="C36" s="10"/>
      <c r="D36" s="10"/>
      <c r="E36" s="12">
        <f t="shared" si="0"/>
        <v>0</v>
      </c>
      <c r="F36" s="36" t="s">
        <v>25</v>
      </c>
      <c r="G36" s="12">
        <f t="shared" si="1"/>
        <v>0</v>
      </c>
      <c r="H36" s="12" t="str">
        <f t="shared" si="2"/>
        <v>--</v>
      </c>
      <c r="I36" s="13" t="str">
        <f t="shared" si="3"/>
        <v>1120 Wien, Meidlinger Hauptstraße 45</v>
      </c>
      <c r="J36" s="25" t="str">
        <f t="shared" si="4"/>
        <v>3001 Mauerbach, Hauptstraße 4</v>
      </c>
      <c r="K36" s="13" t="s">
        <v>30</v>
      </c>
      <c r="L36" s="14"/>
      <c r="M36" s="14"/>
      <c r="N36" s="15">
        <f t="shared" si="5"/>
        <v>0</v>
      </c>
      <c r="O36" s="15">
        <f t="shared" si="6"/>
        <v>0</v>
      </c>
      <c r="P36" s="14"/>
      <c r="Q36" s="14"/>
      <c r="R36" s="1"/>
    </row>
    <row r="37" spans="1:18">
      <c r="A37" s="1"/>
      <c r="B37" s="33"/>
      <c r="C37" s="10"/>
      <c r="D37" s="10"/>
      <c r="E37" s="12">
        <f t="shared" si="0"/>
        <v>0</v>
      </c>
      <c r="F37" s="36" t="s">
        <v>25</v>
      </c>
      <c r="G37" s="12">
        <f t="shared" si="1"/>
        <v>0</v>
      </c>
      <c r="H37" s="12" t="str">
        <f t="shared" si="2"/>
        <v>--</v>
      </c>
      <c r="I37" s="13" t="str">
        <f t="shared" si="3"/>
        <v>1120 Wien, Meidlinger Hauptstraße 45</v>
      </c>
      <c r="J37" s="25" t="str">
        <f t="shared" si="4"/>
        <v>3001 Mauerbach, Hauptstraße 4</v>
      </c>
      <c r="K37" s="13" t="s">
        <v>30</v>
      </c>
      <c r="L37" s="14"/>
      <c r="M37" s="14"/>
      <c r="N37" s="15">
        <f t="shared" si="5"/>
        <v>0</v>
      </c>
      <c r="O37" s="15">
        <f t="shared" si="6"/>
        <v>0</v>
      </c>
      <c r="P37" s="14"/>
      <c r="Q37" s="14"/>
      <c r="R37" s="1"/>
    </row>
    <row r="38" spans="1:18">
      <c r="A38" s="1"/>
      <c r="B38" s="33"/>
      <c r="C38" s="10"/>
      <c r="D38" s="10"/>
      <c r="E38" s="12">
        <f t="shared" ref="E38:E75" si="7">D38-C38</f>
        <v>0</v>
      </c>
      <c r="F38" s="36" t="s">
        <v>25</v>
      </c>
      <c r="G38" s="12">
        <f t="shared" ref="G38:G75" si="8">IF(F38= "P",E38,"--")</f>
        <v>0</v>
      </c>
      <c r="H38" s="12" t="str">
        <f t="shared" ref="H38:H75" si="9">IF(F38="B",E38,"--")</f>
        <v>--</v>
      </c>
      <c r="I38" s="13" t="str">
        <f t="shared" si="3"/>
        <v>1120 Wien, Meidlinger Hauptstraße 45</v>
      </c>
      <c r="J38" s="25" t="str">
        <f t="shared" si="4"/>
        <v>3001 Mauerbach, Hauptstraße 4</v>
      </c>
      <c r="K38" s="13" t="s">
        <v>30</v>
      </c>
      <c r="L38" s="14"/>
      <c r="M38" s="14"/>
      <c r="N38" s="15">
        <f t="shared" ref="N38:N75" si="10">+IF((M38-L38)&gt;12,12,(ROUNDUP((M38-L38),0)))</f>
        <v>0</v>
      </c>
      <c r="O38" s="15">
        <f t="shared" si="6"/>
        <v>0</v>
      </c>
      <c r="P38" s="14"/>
      <c r="Q38" s="14"/>
      <c r="R38" s="1"/>
    </row>
    <row r="39" spans="1:18">
      <c r="A39" s="1"/>
      <c r="B39" s="33"/>
      <c r="C39" s="10"/>
      <c r="D39" s="10"/>
      <c r="E39" s="12">
        <f t="shared" si="7"/>
        <v>0</v>
      </c>
      <c r="F39" s="36" t="s">
        <v>25</v>
      </c>
      <c r="G39" s="12">
        <f t="shared" si="8"/>
        <v>0</v>
      </c>
      <c r="H39" s="12" t="str">
        <f t="shared" si="9"/>
        <v>--</v>
      </c>
      <c r="I39" s="13" t="str">
        <f t="shared" si="3"/>
        <v>1120 Wien, Meidlinger Hauptstraße 45</v>
      </c>
      <c r="J39" s="25" t="str">
        <f t="shared" si="4"/>
        <v>3001 Mauerbach, Hauptstraße 4</v>
      </c>
      <c r="K39" s="13" t="s">
        <v>30</v>
      </c>
      <c r="L39" s="14"/>
      <c r="M39" s="14"/>
      <c r="N39" s="15">
        <f t="shared" si="10"/>
        <v>0</v>
      </c>
      <c r="O39" s="15">
        <f t="shared" si="6"/>
        <v>0</v>
      </c>
      <c r="P39" s="14"/>
      <c r="Q39" s="14"/>
      <c r="R39" s="1"/>
    </row>
    <row r="40" spans="1:18">
      <c r="A40" s="1"/>
      <c r="B40" s="33"/>
      <c r="C40" s="10"/>
      <c r="D40" s="10"/>
      <c r="E40" s="12">
        <f t="shared" si="7"/>
        <v>0</v>
      </c>
      <c r="F40" s="36" t="s">
        <v>25</v>
      </c>
      <c r="G40" s="12">
        <f t="shared" si="8"/>
        <v>0</v>
      </c>
      <c r="H40" s="12" t="str">
        <f t="shared" si="9"/>
        <v>--</v>
      </c>
      <c r="I40" s="13" t="str">
        <f t="shared" si="3"/>
        <v>1120 Wien, Meidlinger Hauptstraße 45</v>
      </c>
      <c r="J40" s="25" t="str">
        <f t="shared" si="4"/>
        <v>3001 Mauerbach, Hauptstraße 4</v>
      </c>
      <c r="K40" s="13" t="s">
        <v>30</v>
      </c>
      <c r="L40" s="14"/>
      <c r="M40" s="14"/>
      <c r="N40" s="15">
        <f t="shared" si="10"/>
        <v>0</v>
      </c>
      <c r="O40" s="15">
        <f t="shared" si="6"/>
        <v>0</v>
      </c>
      <c r="P40" s="14"/>
      <c r="Q40" s="14"/>
      <c r="R40" s="1"/>
    </row>
    <row r="41" spans="1:18">
      <c r="A41" s="1"/>
      <c r="B41" s="33"/>
      <c r="C41" s="10"/>
      <c r="D41" s="10"/>
      <c r="E41" s="12">
        <f t="shared" si="7"/>
        <v>0</v>
      </c>
      <c r="F41" s="36" t="s">
        <v>25</v>
      </c>
      <c r="G41" s="12">
        <f t="shared" si="8"/>
        <v>0</v>
      </c>
      <c r="H41" s="12" t="str">
        <f t="shared" si="9"/>
        <v>--</v>
      </c>
      <c r="I41" s="13" t="str">
        <f t="shared" si="3"/>
        <v>1120 Wien, Meidlinger Hauptstraße 45</v>
      </c>
      <c r="J41" s="25" t="str">
        <f t="shared" si="4"/>
        <v>3001 Mauerbach, Hauptstraße 4</v>
      </c>
      <c r="K41" s="13" t="s">
        <v>30</v>
      </c>
      <c r="L41" s="14"/>
      <c r="M41" s="14"/>
      <c r="N41" s="15">
        <f t="shared" si="10"/>
        <v>0</v>
      </c>
      <c r="O41" s="15">
        <f t="shared" si="6"/>
        <v>0</v>
      </c>
      <c r="P41" s="14"/>
      <c r="Q41" s="14"/>
      <c r="R41" s="1"/>
    </row>
    <row r="42" spans="1:18">
      <c r="A42" s="1"/>
      <c r="B42" s="33"/>
      <c r="C42" s="10"/>
      <c r="D42" s="10"/>
      <c r="E42" s="12">
        <f t="shared" si="7"/>
        <v>0</v>
      </c>
      <c r="F42" s="36" t="s">
        <v>25</v>
      </c>
      <c r="G42" s="12">
        <f t="shared" si="8"/>
        <v>0</v>
      </c>
      <c r="H42" s="12" t="str">
        <f t="shared" si="9"/>
        <v>--</v>
      </c>
      <c r="I42" s="13" t="str">
        <f t="shared" si="3"/>
        <v>1120 Wien, Meidlinger Hauptstraße 45</v>
      </c>
      <c r="J42" s="25" t="str">
        <f t="shared" si="4"/>
        <v>3001 Mauerbach, Hauptstraße 4</v>
      </c>
      <c r="K42" s="13" t="s">
        <v>30</v>
      </c>
      <c r="L42" s="14"/>
      <c r="M42" s="14"/>
      <c r="N42" s="15">
        <f t="shared" si="10"/>
        <v>0</v>
      </c>
      <c r="O42" s="15">
        <f t="shared" si="6"/>
        <v>0</v>
      </c>
      <c r="P42" s="14"/>
      <c r="Q42" s="14"/>
      <c r="R42" s="1"/>
    </row>
    <row r="43" spans="1:18">
      <c r="A43" s="1"/>
      <c r="B43" s="33"/>
      <c r="C43" s="10"/>
      <c r="D43" s="10"/>
      <c r="E43" s="12">
        <f t="shared" si="7"/>
        <v>0</v>
      </c>
      <c r="F43" s="36" t="s">
        <v>25</v>
      </c>
      <c r="G43" s="12">
        <f t="shared" si="8"/>
        <v>0</v>
      </c>
      <c r="H43" s="12" t="str">
        <f t="shared" si="9"/>
        <v>--</v>
      </c>
      <c r="I43" s="13" t="str">
        <f t="shared" si="3"/>
        <v>1120 Wien, Meidlinger Hauptstraße 45</v>
      </c>
      <c r="J43" s="25" t="str">
        <f t="shared" si="4"/>
        <v>3001 Mauerbach, Hauptstraße 4</v>
      </c>
      <c r="K43" s="13" t="s">
        <v>30</v>
      </c>
      <c r="L43" s="14"/>
      <c r="M43" s="14"/>
      <c r="N43" s="15">
        <f t="shared" si="10"/>
        <v>0</v>
      </c>
      <c r="O43" s="15">
        <f t="shared" si="6"/>
        <v>0</v>
      </c>
      <c r="P43" s="14"/>
      <c r="Q43" s="14"/>
      <c r="R43" s="1"/>
    </row>
    <row r="44" spans="1:18">
      <c r="A44" s="1"/>
      <c r="B44" s="33"/>
      <c r="C44" s="10"/>
      <c r="D44" s="10"/>
      <c r="E44" s="12">
        <f t="shared" si="7"/>
        <v>0</v>
      </c>
      <c r="F44" s="36" t="s">
        <v>25</v>
      </c>
      <c r="G44" s="12">
        <f t="shared" si="8"/>
        <v>0</v>
      </c>
      <c r="H44" s="12" t="str">
        <f t="shared" si="9"/>
        <v>--</v>
      </c>
      <c r="I44" s="13" t="str">
        <f t="shared" si="3"/>
        <v>1120 Wien, Meidlinger Hauptstraße 45</v>
      </c>
      <c r="J44" s="25" t="str">
        <f t="shared" si="4"/>
        <v>3001 Mauerbach, Hauptstraße 4</v>
      </c>
      <c r="K44" s="13" t="s">
        <v>30</v>
      </c>
      <c r="L44" s="14"/>
      <c r="M44" s="14"/>
      <c r="N44" s="15">
        <f t="shared" si="10"/>
        <v>0</v>
      </c>
      <c r="O44" s="15">
        <f t="shared" si="6"/>
        <v>0</v>
      </c>
      <c r="P44" s="14"/>
      <c r="Q44" s="14"/>
      <c r="R44" s="1"/>
    </row>
    <row r="45" spans="1:18">
      <c r="A45" s="1"/>
      <c r="B45" s="33"/>
      <c r="C45" s="10"/>
      <c r="D45" s="10"/>
      <c r="E45" s="12">
        <f t="shared" si="7"/>
        <v>0</v>
      </c>
      <c r="F45" s="36" t="s">
        <v>25</v>
      </c>
      <c r="G45" s="12">
        <f t="shared" si="8"/>
        <v>0</v>
      </c>
      <c r="H45" s="12" t="str">
        <f t="shared" si="9"/>
        <v>--</v>
      </c>
      <c r="I45" s="13" t="str">
        <f t="shared" si="3"/>
        <v>1120 Wien, Meidlinger Hauptstraße 45</v>
      </c>
      <c r="J45" s="25" t="str">
        <f t="shared" si="4"/>
        <v>3001 Mauerbach, Hauptstraße 4</v>
      </c>
      <c r="K45" s="13" t="s">
        <v>30</v>
      </c>
      <c r="L45" s="14"/>
      <c r="M45" s="14"/>
      <c r="N45" s="15">
        <f t="shared" si="10"/>
        <v>0</v>
      </c>
      <c r="O45" s="15">
        <f t="shared" si="6"/>
        <v>0</v>
      </c>
      <c r="P45" s="14"/>
      <c r="Q45" s="14"/>
      <c r="R45" s="1"/>
    </row>
    <row r="46" spans="1:18">
      <c r="A46" s="1"/>
      <c r="B46" s="33"/>
      <c r="C46" s="10"/>
      <c r="D46" s="10"/>
      <c r="E46" s="12">
        <f t="shared" si="7"/>
        <v>0</v>
      </c>
      <c r="F46" s="36" t="s">
        <v>25</v>
      </c>
      <c r="G46" s="12">
        <f t="shared" si="8"/>
        <v>0</v>
      </c>
      <c r="H46" s="12" t="str">
        <f t="shared" si="9"/>
        <v>--</v>
      </c>
      <c r="I46" s="13" t="str">
        <f t="shared" si="3"/>
        <v>1120 Wien, Meidlinger Hauptstraße 45</v>
      </c>
      <c r="J46" s="25" t="str">
        <f t="shared" si="4"/>
        <v>3001 Mauerbach, Hauptstraße 4</v>
      </c>
      <c r="K46" s="13" t="s">
        <v>30</v>
      </c>
      <c r="L46" s="14"/>
      <c r="M46" s="14"/>
      <c r="N46" s="15">
        <f t="shared" si="10"/>
        <v>0</v>
      </c>
      <c r="O46" s="15">
        <f t="shared" si="6"/>
        <v>0</v>
      </c>
      <c r="P46" s="14"/>
      <c r="Q46" s="14"/>
      <c r="R46" s="1"/>
    </row>
    <row r="47" spans="1:18">
      <c r="A47" s="1"/>
      <c r="B47" s="33"/>
      <c r="C47" s="10"/>
      <c r="D47" s="10"/>
      <c r="E47" s="12">
        <f t="shared" si="7"/>
        <v>0</v>
      </c>
      <c r="F47" s="36" t="s">
        <v>25</v>
      </c>
      <c r="G47" s="12">
        <f t="shared" si="8"/>
        <v>0</v>
      </c>
      <c r="H47" s="12" t="str">
        <f t="shared" si="9"/>
        <v>--</v>
      </c>
      <c r="I47" s="13" t="str">
        <f t="shared" si="3"/>
        <v>1120 Wien, Meidlinger Hauptstraße 45</v>
      </c>
      <c r="J47" s="25" t="str">
        <f t="shared" si="4"/>
        <v>3001 Mauerbach, Hauptstraße 4</v>
      </c>
      <c r="K47" s="13" t="s">
        <v>30</v>
      </c>
      <c r="L47" s="14"/>
      <c r="M47" s="14"/>
      <c r="N47" s="15">
        <f t="shared" si="10"/>
        <v>0</v>
      </c>
      <c r="O47" s="15">
        <f t="shared" si="6"/>
        <v>0</v>
      </c>
      <c r="P47" s="14"/>
      <c r="Q47" s="14"/>
      <c r="R47" s="1"/>
    </row>
    <row r="48" spans="1:18">
      <c r="A48" s="1"/>
      <c r="B48" s="33"/>
      <c r="C48" s="10"/>
      <c r="D48" s="10"/>
      <c r="E48" s="12">
        <f t="shared" si="7"/>
        <v>0</v>
      </c>
      <c r="F48" s="36" t="s">
        <v>25</v>
      </c>
      <c r="G48" s="12">
        <f t="shared" si="8"/>
        <v>0</v>
      </c>
      <c r="H48" s="12" t="str">
        <f t="shared" si="9"/>
        <v>--</v>
      </c>
      <c r="I48" s="13" t="str">
        <f t="shared" si="3"/>
        <v>1120 Wien, Meidlinger Hauptstraße 45</v>
      </c>
      <c r="J48" s="25" t="str">
        <f t="shared" si="4"/>
        <v>3001 Mauerbach, Hauptstraße 4</v>
      </c>
      <c r="K48" s="13" t="s">
        <v>30</v>
      </c>
      <c r="L48" s="14"/>
      <c r="M48" s="14"/>
      <c r="N48" s="15">
        <f t="shared" si="10"/>
        <v>0</v>
      </c>
      <c r="O48" s="15">
        <f t="shared" si="6"/>
        <v>0</v>
      </c>
      <c r="P48" s="14"/>
      <c r="Q48" s="14"/>
      <c r="R48" s="1"/>
    </row>
    <row r="49" spans="1:18">
      <c r="A49" s="1"/>
      <c r="B49" s="33"/>
      <c r="C49" s="10"/>
      <c r="D49" s="10"/>
      <c r="E49" s="12">
        <f t="shared" si="7"/>
        <v>0</v>
      </c>
      <c r="F49" s="36" t="s">
        <v>25</v>
      </c>
      <c r="G49" s="12">
        <f t="shared" si="8"/>
        <v>0</v>
      </c>
      <c r="H49" s="12" t="str">
        <f t="shared" si="9"/>
        <v>--</v>
      </c>
      <c r="I49" s="13" t="str">
        <f t="shared" si="3"/>
        <v>1120 Wien, Meidlinger Hauptstraße 45</v>
      </c>
      <c r="J49" s="25" t="str">
        <f t="shared" si="4"/>
        <v>3001 Mauerbach, Hauptstraße 4</v>
      </c>
      <c r="K49" s="13" t="s">
        <v>30</v>
      </c>
      <c r="L49" s="14"/>
      <c r="M49" s="14"/>
      <c r="N49" s="15">
        <f t="shared" si="10"/>
        <v>0</v>
      </c>
      <c r="O49" s="15">
        <f t="shared" si="6"/>
        <v>0</v>
      </c>
      <c r="P49" s="14"/>
      <c r="Q49" s="14"/>
      <c r="R49" s="1"/>
    </row>
    <row r="50" spans="1:18">
      <c r="A50" s="1"/>
      <c r="B50" s="33"/>
      <c r="C50" s="10"/>
      <c r="D50" s="10"/>
      <c r="E50" s="12">
        <f t="shared" si="7"/>
        <v>0</v>
      </c>
      <c r="F50" s="36" t="s">
        <v>25</v>
      </c>
      <c r="G50" s="12">
        <f t="shared" si="8"/>
        <v>0</v>
      </c>
      <c r="H50" s="12" t="str">
        <f t="shared" si="9"/>
        <v>--</v>
      </c>
      <c r="I50" s="13" t="str">
        <f t="shared" si="3"/>
        <v>1120 Wien, Meidlinger Hauptstraße 45</v>
      </c>
      <c r="J50" s="25" t="str">
        <f t="shared" si="4"/>
        <v>3001 Mauerbach, Hauptstraße 4</v>
      </c>
      <c r="K50" s="13" t="s">
        <v>30</v>
      </c>
      <c r="L50" s="14"/>
      <c r="M50" s="14"/>
      <c r="N50" s="15">
        <f t="shared" si="10"/>
        <v>0</v>
      </c>
      <c r="O50" s="15">
        <f t="shared" si="6"/>
        <v>0</v>
      </c>
      <c r="P50" s="14"/>
      <c r="Q50" s="14"/>
      <c r="R50" s="1"/>
    </row>
    <row r="51" spans="1:18">
      <c r="A51" s="1"/>
      <c r="B51" s="33"/>
      <c r="C51" s="10"/>
      <c r="D51" s="10"/>
      <c r="E51" s="12">
        <f t="shared" si="7"/>
        <v>0</v>
      </c>
      <c r="F51" s="36" t="s">
        <v>25</v>
      </c>
      <c r="G51" s="12">
        <f t="shared" si="8"/>
        <v>0</v>
      </c>
      <c r="H51" s="12" t="str">
        <f t="shared" si="9"/>
        <v>--</v>
      </c>
      <c r="I51" s="13" t="str">
        <f t="shared" si="3"/>
        <v>1120 Wien, Meidlinger Hauptstraße 45</v>
      </c>
      <c r="J51" s="25" t="str">
        <f t="shared" si="4"/>
        <v>3001 Mauerbach, Hauptstraße 4</v>
      </c>
      <c r="K51" s="13" t="s">
        <v>30</v>
      </c>
      <c r="L51" s="14"/>
      <c r="M51" s="14"/>
      <c r="N51" s="15">
        <f t="shared" si="10"/>
        <v>0</v>
      </c>
      <c r="O51" s="15">
        <f t="shared" si="6"/>
        <v>0</v>
      </c>
      <c r="P51" s="14"/>
      <c r="Q51" s="14"/>
      <c r="R51" s="1"/>
    </row>
    <row r="52" spans="1:18">
      <c r="A52" s="1"/>
      <c r="B52" s="33"/>
      <c r="C52" s="10"/>
      <c r="D52" s="10"/>
      <c r="E52" s="12">
        <f t="shared" si="7"/>
        <v>0</v>
      </c>
      <c r="F52" s="36" t="s">
        <v>25</v>
      </c>
      <c r="G52" s="12">
        <f t="shared" si="8"/>
        <v>0</v>
      </c>
      <c r="H52" s="12" t="str">
        <f t="shared" si="9"/>
        <v>--</v>
      </c>
      <c r="I52" s="13" t="str">
        <f t="shared" si="3"/>
        <v>1120 Wien, Meidlinger Hauptstraße 45</v>
      </c>
      <c r="J52" s="25" t="str">
        <f t="shared" si="4"/>
        <v>3001 Mauerbach, Hauptstraße 4</v>
      </c>
      <c r="K52" s="13" t="s">
        <v>30</v>
      </c>
      <c r="L52" s="14"/>
      <c r="M52" s="14"/>
      <c r="N52" s="15">
        <f t="shared" si="10"/>
        <v>0</v>
      </c>
      <c r="O52" s="15">
        <f t="shared" si="6"/>
        <v>0</v>
      </c>
      <c r="P52" s="14"/>
      <c r="Q52" s="14"/>
      <c r="R52" s="1"/>
    </row>
    <row r="53" spans="1:18">
      <c r="A53" s="1"/>
      <c r="B53" s="33"/>
      <c r="C53" s="10"/>
      <c r="D53" s="10"/>
      <c r="E53" s="12">
        <f t="shared" si="7"/>
        <v>0</v>
      </c>
      <c r="F53" s="36" t="s">
        <v>25</v>
      </c>
      <c r="G53" s="12">
        <f t="shared" si="8"/>
        <v>0</v>
      </c>
      <c r="H53" s="12" t="str">
        <f t="shared" si="9"/>
        <v>--</v>
      </c>
      <c r="I53" s="13" t="str">
        <f t="shared" si="3"/>
        <v>1120 Wien, Meidlinger Hauptstraße 45</v>
      </c>
      <c r="J53" s="25" t="str">
        <f t="shared" si="4"/>
        <v>3001 Mauerbach, Hauptstraße 4</v>
      </c>
      <c r="K53" s="13" t="s">
        <v>30</v>
      </c>
      <c r="L53" s="14"/>
      <c r="M53" s="14"/>
      <c r="N53" s="15">
        <f t="shared" si="10"/>
        <v>0</v>
      </c>
      <c r="O53" s="15">
        <f t="shared" si="6"/>
        <v>0</v>
      </c>
      <c r="P53" s="14"/>
      <c r="Q53" s="14"/>
      <c r="R53" s="1"/>
    </row>
    <row r="54" spans="1:18">
      <c r="A54" s="1"/>
      <c r="B54" s="33"/>
      <c r="C54" s="10"/>
      <c r="D54" s="10"/>
      <c r="E54" s="12">
        <f t="shared" si="7"/>
        <v>0</v>
      </c>
      <c r="F54" s="36" t="s">
        <v>25</v>
      </c>
      <c r="G54" s="12">
        <f t="shared" si="8"/>
        <v>0</v>
      </c>
      <c r="H54" s="12" t="str">
        <f t="shared" si="9"/>
        <v>--</v>
      </c>
      <c r="I54" s="13" t="str">
        <f t="shared" si="3"/>
        <v>1120 Wien, Meidlinger Hauptstraße 45</v>
      </c>
      <c r="J54" s="25" t="str">
        <f t="shared" si="4"/>
        <v>3001 Mauerbach, Hauptstraße 4</v>
      </c>
      <c r="K54" s="13" t="s">
        <v>30</v>
      </c>
      <c r="L54" s="14"/>
      <c r="M54" s="14"/>
      <c r="N54" s="15">
        <f t="shared" si="10"/>
        <v>0</v>
      </c>
      <c r="O54" s="15">
        <f t="shared" si="6"/>
        <v>0</v>
      </c>
      <c r="P54" s="14"/>
      <c r="Q54" s="14"/>
      <c r="R54" s="1"/>
    </row>
    <row r="55" spans="1:18">
      <c r="A55" s="1"/>
      <c r="B55" s="33"/>
      <c r="C55" s="10"/>
      <c r="D55" s="10"/>
      <c r="E55" s="12">
        <f t="shared" si="7"/>
        <v>0</v>
      </c>
      <c r="F55" s="36" t="s">
        <v>25</v>
      </c>
      <c r="G55" s="12">
        <f t="shared" si="8"/>
        <v>0</v>
      </c>
      <c r="H55" s="12" t="str">
        <f t="shared" si="9"/>
        <v>--</v>
      </c>
      <c r="I55" s="13" t="str">
        <f t="shared" si="3"/>
        <v>1120 Wien, Meidlinger Hauptstraße 45</v>
      </c>
      <c r="J55" s="25" t="str">
        <f t="shared" si="4"/>
        <v>3001 Mauerbach, Hauptstraße 4</v>
      </c>
      <c r="K55" s="13" t="s">
        <v>30</v>
      </c>
      <c r="L55" s="14"/>
      <c r="M55" s="14"/>
      <c r="N55" s="15">
        <f t="shared" si="10"/>
        <v>0</v>
      </c>
      <c r="O55" s="15">
        <f t="shared" si="6"/>
        <v>0</v>
      </c>
      <c r="P55" s="14"/>
      <c r="Q55" s="14"/>
      <c r="R55" s="1"/>
    </row>
    <row r="56" spans="1:18">
      <c r="A56" s="1"/>
      <c r="B56" s="33"/>
      <c r="C56" s="10"/>
      <c r="D56" s="10"/>
      <c r="E56" s="12">
        <f t="shared" si="7"/>
        <v>0</v>
      </c>
      <c r="F56" s="36" t="s">
        <v>25</v>
      </c>
      <c r="G56" s="12">
        <f t="shared" si="8"/>
        <v>0</v>
      </c>
      <c r="H56" s="12" t="str">
        <f t="shared" si="9"/>
        <v>--</v>
      </c>
      <c r="I56" s="13" t="str">
        <f t="shared" si="3"/>
        <v>1120 Wien, Meidlinger Hauptstraße 45</v>
      </c>
      <c r="J56" s="25" t="str">
        <f t="shared" si="4"/>
        <v>3001 Mauerbach, Hauptstraße 4</v>
      </c>
      <c r="K56" s="13" t="s">
        <v>30</v>
      </c>
      <c r="L56" s="14"/>
      <c r="M56" s="14"/>
      <c r="N56" s="15">
        <f t="shared" si="10"/>
        <v>0</v>
      </c>
      <c r="O56" s="15">
        <f t="shared" si="6"/>
        <v>0</v>
      </c>
      <c r="P56" s="14"/>
      <c r="Q56" s="14"/>
      <c r="R56" s="1"/>
    </row>
    <row r="57" spans="1:18">
      <c r="A57" s="1"/>
      <c r="B57" s="33"/>
      <c r="C57" s="10"/>
      <c r="D57" s="10"/>
      <c r="E57" s="12">
        <f t="shared" si="7"/>
        <v>0</v>
      </c>
      <c r="F57" s="36" t="s">
        <v>25</v>
      </c>
      <c r="G57" s="12">
        <f t="shared" si="8"/>
        <v>0</v>
      </c>
      <c r="H57" s="12" t="str">
        <f t="shared" si="9"/>
        <v>--</v>
      </c>
      <c r="I57" s="13" t="str">
        <f t="shared" si="3"/>
        <v>1120 Wien, Meidlinger Hauptstraße 45</v>
      </c>
      <c r="J57" s="25" t="str">
        <f t="shared" si="4"/>
        <v>3001 Mauerbach, Hauptstraße 4</v>
      </c>
      <c r="K57" s="13" t="s">
        <v>30</v>
      </c>
      <c r="L57" s="14"/>
      <c r="M57" s="14"/>
      <c r="N57" s="15">
        <f t="shared" si="10"/>
        <v>0</v>
      </c>
      <c r="O57" s="15">
        <f t="shared" si="6"/>
        <v>0</v>
      </c>
      <c r="P57" s="14"/>
      <c r="Q57" s="14"/>
      <c r="R57" s="1"/>
    </row>
    <row r="58" spans="1:18">
      <c r="A58" s="1"/>
      <c r="B58" s="33"/>
      <c r="C58" s="10"/>
      <c r="D58" s="10"/>
      <c r="E58" s="12">
        <f t="shared" si="7"/>
        <v>0</v>
      </c>
      <c r="F58" s="36" t="s">
        <v>25</v>
      </c>
      <c r="G58" s="12">
        <f t="shared" si="8"/>
        <v>0</v>
      </c>
      <c r="H58" s="12" t="str">
        <f t="shared" si="9"/>
        <v>--</v>
      </c>
      <c r="I58" s="13" t="str">
        <f t="shared" si="3"/>
        <v>1120 Wien, Meidlinger Hauptstraße 45</v>
      </c>
      <c r="J58" s="25" t="str">
        <f t="shared" si="4"/>
        <v>3001 Mauerbach, Hauptstraße 4</v>
      </c>
      <c r="K58" s="13" t="s">
        <v>30</v>
      </c>
      <c r="L58" s="14"/>
      <c r="M58" s="14"/>
      <c r="N58" s="15">
        <f t="shared" si="10"/>
        <v>0</v>
      </c>
      <c r="O58" s="15">
        <f t="shared" si="6"/>
        <v>0</v>
      </c>
      <c r="P58" s="14"/>
      <c r="Q58" s="14"/>
      <c r="R58" s="1"/>
    </row>
    <row r="59" spans="1:18">
      <c r="A59" s="1"/>
      <c r="B59" s="33"/>
      <c r="C59" s="10"/>
      <c r="D59" s="10"/>
      <c r="E59" s="12">
        <f t="shared" si="7"/>
        <v>0</v>
      </c>
      <c r="F59" s="36" t="s">
        <v>25</v>
      </c>
      <c r="G59" s="12">
        <f t="shared" si="8"/>
        <v>0</v>
      </c>
      <c r="H59" s="12" t="str">
        <f t="shared" si="9"/>
        <v>--</v>
      </c>
      <c r="I59" s="13" t="str">
        <f t="shared" si="3"/>
        <v>1120 Wien, Meidlinger Hauptstraße 45</v>
      </c>
      <c r="J59" s="25" t="str">
        <f t="shared" si="4"/>
        <v>3001 Mauerbach, Hauptstraße 4</v>
      </c>
      <c r="K59" s="13" t="s">
        <v>30</v>
      </c>
      <c r="L59" s="14"/>
      <c r="M59" s="14"/>
      <c r="N59" s="15">
        <f t="shared" si="10"/>
        <v>0</v>
      </c>
      <c r="O59" s="15">
        <f t="shared" si="6"/>
        <v>0</v>
      </c>
      <c r="P59" s="14"/>
      <c r="Q59" s="14"/>
      <c r="R59" s="1"/>
    </row>
    <row r="60" spans="1:18">
      <c r="A60" s="1"/>
      <c r="B60" s="33"/>
      <c r="C60" s="10"/>
      <c r="D60" s="10"/>
      <c r="E60" s="12">
        <f t="shared" si="7"/>
        <v>0</v>
      </c>
      <c r="F60" s="36" t="s">
        <v>25</v>
      </c>
      <c r="G60" s="12">
        <f t="shared" si="8"/>
        <v>0</v>
      </c>
      <c r="H60" s="12" t="str">
        <f t="shared" si="9"/>
        <v>--</v>
      </c>
      <c r="I60" s="13" t="str">
        <f t="shared" si="3"/>
        <v>1120 Wien, Meidlinger Hauptstraße 45</v>
      </c>
      <c r="J60" s="25" t="str">
        <f t="shared" si="4"/>
        <v>3001 Mauerbach, Hauptstraße 4</v>
      </c>
      <c r="K60" s="13" t="s">
        <v>30</v>
      </c>
      <c r="L60" s="14"/>
      <c r="M60" s="14"/>
      <c r="N60" s="15">
        <f t="shared" si="10"/>
        <v>0</v>
      </c>
      <c r="O60" s="15">
        <f t="shared" si="6"/>
        <v>0</v>
      </c>
      <c r="P60" s="14"/>
      <c r="Q60" s="14"/>
      <c r="R60" s="1"/>
    </row>
    <row r="61" spans="1:18">
      <c r="A61" s="1"/>
      <c r="B61" s="33"/>
      <c r="C61" s="10"/>
      <c r="D61" s="10"/>
      <c r="E61" s="12">
        <f t="shared" si="7"/>
        <v>0</v>
      </c>
      <c r="F61" s="36" t="s">
        <v>25</v>
      </c>
      <c r="G61" s="12">
        <f t="shared" si="8"/>
        <v>0</v>
      </c>
      <c r="H61" s="12" t="str">
        <f t="shared" si="9"/>
        <v>--</v>
      </c>
      <c r="I61" s="13" t="str">
        <f t="shared" si="3"/>
        <v>1120 Wien, Meidlinger Hauptstraße 45</v>
      </c>
      <c r="J61" s="25" t="str">
        <f t="shared" si="4"/>
        <v>3001 Mauerbach, Hauptstraße 4</v>
      </c>
      <c r="K61" s="13" t="s">
        <v>30</v>
      </c>
      <c r="L61" s="14"/>
      <c r="M61" s="14"/>
      <c r="N61" s="15">
        <f t="shared" si="10"/>
        <v>0</v>
      </c>
      <c r="O61" s="15">
        <f t="shared" si="6"/>
        <v>0</v>
      </c>
      <c r="P61" s="14"/>
      <c r="Q61" s="14"/>
      <c r="R61" s="1"/>
    </row>
    <row r="62" spans="1:18">
      <c r="A62" s="1"/>
      <c r="B62" s="33"/>
      <c r="C62" s="10"/>
      <c r="D62" s="10"/>
      <c r="E62" s="12">
        <f t="shared" si="7"/>
        <v>0</v>
      </c>
      <c r="F62" s="36" t="s">
        <v>25</v>
      </c>
      <c r="G62" s="12">
        <f t="shared" si="8"/>
        <v>0</v>
      </c>
      <c r="H62" s="12" t="str">
        <f t="shared" si="9"/>
        <v>--</v>
      </c>
      <c r="I62" s="13" t="str">
        <f t="shared" si="3"/>
        <v>1120 Wien, Meidlinger Hauptstraße 45</v>
      </c>
      <c r="J62" s="25" t="str">
        <f t="shared" si="4"/>
        <v>3001 Mauerbach, Hauptstraße 4</v>
      </c>
      <c r="K62" s="13" t="s">
        <v>30</v>
      </c>
      <c r="L62" s="14"/>
      <c r="M62" s="14"/>
      <c r="N62" s="15">
        <f t="shared" si="10"/>
        <v>0</v>
      </c>
      <c r="O62" s="15">
        <f t="shared" si="6"/>
        <v>0</v>
      </c>
      <c r="P62" s="14"/>
      <c r="Q62" s="14"/>
      <c r="R62" s="1"/>
    </row>
    <row r="63" spans="1:18">
      <c r="A63" s="1"/>
      <c r="B63" s="33"/>
      <c r="C63" s="10"/>
      <c r="D63" s="10"/>
      <c r="E63" s="12">
        <f t="shared" si="7"/>
        <v>0</v>
      </c>
      <c r="F63" s="36" t="s">
        <v>25</v>
      </c>
      <c r="G63" s="12">
        <f t="shared" si="8"/>
        <v>0</v>
      </c>
      <c r="H63" s="12" t="str">
        <f t="shared" si="9"/>
        <v>--</v>
      </c>
      <c r="I63" s="13" t="str">
        <f t="shared" si="3"/>
        <v>1120 Wien, Meidlinger Hauptstraße 45</v>
      </c>
      <c r="J63" s="25" t="str">
        <f t="shared" si="4"/>
        <v>3001 Mauerbach, Hauptstraße 4</v>
      </c>
      <c r="K63" s="13" t="s">
        <v>30</v>
      </c>
      <c r="L63" s="14"/>
      <c r="M63" s="14"/>
      <c r="N63" s="15">
        <f t="shared" si="10"/>
        <v>0</v>
      </c>
      <c r="O63" s="15">
        <f t="shared" si="6"/>
        <v>0</v>
      </c>
      <c r="P63" s="14"/>
      <c r="Q63" s="14"/>
      <c r="R63" s="1"/>
    </row>
    <row r="64" spans="1:18">
      <c r="A64" s="1"/>
      <c r="B64" s="33"/>
      <c r="C64" s="10"/>
      <c r="D64" s="10"/>
      <c r="E64" s="12">
        <f t="shared" si="7"/>
        <v>0</v>
      </c>
      <c r="F64" s="36" t="s">
        <v>25</v>
      </c>
      <c r="G64" s="12">
        <f t="shared" si="8"/>
        <v>0</v>
      </c>
      <c r="H64" s="12" t="str">
        <f t="shared" si="9"/>
        <v>--</v>
      </c>
      <c r="I64" s="13" t="str">
        <f t="shared" si="3"/>
        <v>1120 Wien, Meidlinger Hauptstraße 45</v>
      </c>
      <c r="J64" s="25" t="str">
        <f t="shared" si="4"/>
        <v>3001 Mauerbach, Hauptstraße 4</v>
      </c>
      <c r="K64" s="13" t="s">
        <v>30</v>
      </c>
      <c r="L64" s="14"/>
      <c r="M64" s="14"/>
      <c r="N64" s="15">
        <f t="shared" si="10"/>
        <v>0</v>
      </c>
      <c r="O64" s="15">
        <f t="shared" si="6"/>
        <v>0</v>
      </c>
      <c r="P64" s="14"/>
      <c r="Q64" s="14"/>
      <c r="R64" s="1"/>
    </row>
    <row r="65" spans="1:18">
      <c r="A65" s="1"/>
      <c r="B65" s="33"/>
      <c r="C65" s="10"/>
      <c r="D65" s="10"/>
      <c r="E65" s="12">
        <f t="shared" si="7"/>
        <v>0</v>
      </c>
      <c r="F65" s="36" t="s">
        <v>25</v>
      </c>
      <c r="G65" s="12">
        <f t="shared" si="8"/>
        <v>0</v>
      </c>
      <c r="H65" s="12" t="str">
        <f t="shared" si="9"/>
        <v>--</v>
      </c>
      <c r="I65" s="13" t="str">
        <f t="shared" si="3"/>
        <v>1120 Wien, Meidlinger Hauptstraße 45</v>
      </c>
      <c r="J65" s="25" t="str">
        <f t="shared" si="4"/>
        <v>3001 Mauerbach, Hauptstraße 4</v>
      </c>
      <c r="K65" s="13" t="s">
        <v>30</v>
      </c>
      <c r="L65" s="14"/>
      <c r="M65" s="14"/>
      <c r="N65" s="15">
        <f t="shared" si="10"/>
        <v>0</v>
      </c>
      <c r="O65" s="15">
        <f t="shared" si="6"/>
        <v>0</v>
      </c>
      <c r="P65" s="14"/>
      <c r="Q65" s="14"/>
      <c r="R65" s="1"/>
    </row>
    <row r="66" spans="1:18">
      <c r="A66" s="1"/>
      <c r="B66" s="33"/>
      <c r="C66" s="10"/>
      <c r="D66" s="10"/>
      <c r="E66" s="12">
        <f t="shared" si="7"/>
        <v>0</v>
      </c>
      <c r="F66" s="36" t="s">
        <v>25</v>
      </c>
      <c r="G66" s="12">
        <f t="shared" si="8"/>
        <v>0</v>
      </c>
      <c r="H66" s="12" t="str">
        <f t="shared" si="9"/>
        <v>--</v>
      </c>
      <c r="I66" s="13" t="str">
        <f t="shared" si="3"/>
        <v>1120 Wien, Meidlinger Hauptstraße 45</v>
      </c>
      <c r="J66" s="25" t="str">
        <f t="shared" si="4"/>
        <v>3001 Mauerbach, Hauptstraße 4</v>
      </c>
      <c r="K66" s="13" t="s">
        <v>30</v>
      </c>
      <c r="L66" s="14"/>
      <c r="M66" s="14"/>
      <c r="N66" s="15">
        <f t="shared" si="10"/>
        <v>0</v>
      </c>
      <c r="O66" s="15">
        <f t="shared" si="6"/>
        <v>0</v>
      </c>
      <c r="P66" s="14"/>
      <c r="Q66" s="14"/>
      <c r="R66" s="1"/>
    </row>
    <row r="67" spans="1:18">
      <c r="A67" s="1"/>
      <c r="B67" s="33"/>
      <c r="C67" s="10"/>
      <c r="D67" s="10"/>
      <c r="E67" s="12">
        <f t="shared" si="7"/>
        <v>0</v>
      </c>
      <c r="F67" s="36" t="s">
        <v>25</v>
      </c>
      <c r="G67" s="12">
        <f t="shared" si="8"/>
        <v>0</v>
      </c>
      <c r="H67" s="12" t="str">
        <f t="shared" si="9"/>
        <v>--</v>
      </c>
      <c r="I67" s="13" t="str">
        <f t="shared" si="3"/>
        <v>1120 Wien, Meidlinger Hauptstraße 45</v>
      </c>
      <c r="J67" s="25" t="str">
        <f t="shared" si="4"/>
        <v>3001 Mauerbach, Hauptstraße 4</v>
      </c>
      <c r="K67" s="13" t="s">
        <v>30</v>
      </c>
      <c r="L67" s="14"/>
      <c r="M67" s="14"/>
      <c r="N67" s="15">
        <f t="shared" si="10"/>
        <v>0</v>
      </c>
      <c r="O67" s="15">
        <f t="shared" si="6"/>
        <v>0</v>
      </c>
      <c r="P67" s="14"/>
      <c r="Q67" s="14"/>
      <c r="R67" s="1"/>
    </row>
    <row r="68" spans="1:18">
      <c r="A68" s="1"/>
      <c r="B68" s="33"/>
      <c r="C68" s="10"/>
      <c r="D68" s="10"/>
      <c r="E68" s="12">
        <f t="shared" si="7"/>
        <v>0</v>
      </c>
      <c r="F68" s="36" t="s">
        <v>25</v>
      </c>
      <c r="G68" s="12">
        <f t="shared" si="8"/>
        <v>0</v>
      </c>
      <c r="H68" s="12" t="str">
        <f t="shared" si="9"/>
        <v>--</v>
      </c>
      <c r="I68" s="13" t="str">
        <f t="shared" si="3"/>
        <v>1120 Wien, Meidlinger Hauptstraße 45</v>
      </c>
      <c r="J68" s="25" t="str">
        <f t="shared" si="4"/>
        <v>3001 Mauerbach, Hauptstraße 4</v>
      </c>
      <c r="K68" s="13" t="s">
        <v>30</v>
      </c>
      <c r="L68" s="14"/>
      <c r="M68" s="14"/>
      <c r="N68" s="15">
        <f t="shared" si="10"/>
        <v>0</v>
      </c>
      <c r="O68" s="15">
        <f t="shared" si="6"/>
        <v>0</v>
      </c>
      <c r="P68" s="14"/>
      <c r="Q68" s="14"/>
      <c r="R68" s="1"/>
    </row>
    <row r="69" spans="1:18">
      <c r="A69" s="1"/>
      <c r="B69" s="33"/>
      <c r="C69" s="10"/>
      <c r="D69" s="10"/>
      <c r="E69" s="12">
        <f t="shared" si="7"/>
        <v>0</v>
      </c>
      <c r="F69" s="36" t="s">
        <v>25</v>
      </c>
      <c r="G69" s="12">
        <f t="shared" si="8"/>
        <v>0</v>
      </c>
      <c r="H69" s="12" t="str">
        <f t="shared" si="9"/>
        <v>--</v>
      </c>
      <c r="I69" s="13" t="str">
        <f t="shared" si="3"/>
        <v>1120 Wien, Meidlinger Hauptstraße 45</v>
      </c>
      <c r="J69" s="25" t="str">
        <f t="shared" si="4"/>
        <v>3001 Mauerbach, Hauptstraße 4</v>
      </c>
      <c r="K69" s="13" t="s">
        <v>30</v>
      </c>
      <c r="L69" s="14"/>
      <c r="M69" s="14"/>
      <c r="N69" s="15">
        <f t="shared" si="10"/>
        <v>0</v>
      </c>
      <c r="O69" s="15">
        <f t="shared" si="6"/>
        <v>0</v>
      </c>
      <c r="P69" s="14"/>
      <c r="Q69" s="14"/>
      <c r="R69" s="1"/>
    </row>
    <row r="70" spans="1:18">
      <c r="A70" s="1"/>
      <c r="B70" s="33"/>
      <c r="C70" s="10"/>
      <c r="D70" s="10"/>
      <c r="E70" s="12">
        <f t="shared" si="7"/>
        <v>0</v>
      </c>
      <c r="F70" s="36" t="s">
        <v>25</v>
      </c>
      <c r="G70" s="12">
        <f t="shared" si="8"/>
        <v>0</v>
      </c>
      <c r="H70" s="12" t="str">
        <f t="shared" si="9"/>
        <v>--</v>
      </c>
      <c r="I70" s="13" t="str">
        <f t="shared" si="3"/>
        <v>1120 Wien, Meidlinger Hauptstraße 45</v>
      </c>
      <c r="J70" s="25" t="str">
        <f t="shared" si="4"/>
        <v>3001 Mauerbach, Hauptstraße 4</v>
      </c>
      <c r="K70" s="13" t="s">
        <v>30</v>
      </c>
      <c r="L70" s="14"/>
      <c r="M70" s="14"/>
      <c r="N70" s="15">
        <f t="shared" si="10"/>
        <v>0</v>
      </c>
      <c r="O70" s="15">
        <f t="shared" si="6"/>
        <v>0</v>
      </c>
      <c r="P70" s="14"/>
      <c r="Q70" s="14"/>
      <c r="R70" s="1"/>
    </row>
    <row r="71" spans="1:18">
      <c r="A71" s="1"/>
      <c r="B71" s="33"/>
      <c r="C71" s="10"/>
      <c r="D71" s="10"/>
      <c r="E71" s="12">
        <f t="shared" ref="E71:E73" si="11">D71-C71</f>
        <v>0</v>
      </c>
      <c r="F71" s="36" t="s">
        <v>25</v>
      </c>
      <c r="G71" s="12">
        <f t="shared" ref="G71:G73" si="12">IF(F71= "P",E71,"--")</f>
        <v>0</v>
      </c>
      <c r="H71" s="12" t="str">
        <f t="shared" ref="H71:H73" si="13">IF(F71="B",E71,"--")</f>
        <v>--</v>
      </c>
      <c r="I71" s="13" t="str">
        <f t="shared" si="3"/>
        <v>1120 Wien, Meidlinger Hauptstraße 45</v>
      </c>
      <c r="J71" s="25" t="str">
        <f t="shared" si="4"/>
        <v>3001 Mauerbach, Hauptstraße 4</v>
      </c>
      <c r="K71" s="13" t="s">
        <v>30</v>
      </c>
      <c r="L71" s="14"/>
      <c r="M71" s="14"/>
      <c r="N71" s="15">
        <f t="shared" ref="N71:N73" si="14">+IF((M71-L71)&gt;12,12,(ROUNDUP((M71-L71),0)))</f>
        <v>0</v>
      </c>
      <c r="O71" s="15">
        <f t="shared" si="6"/>
        <v>0</v>
      </c>
      <c r="P71" s="14"/>
      <c r="Q71" s="14"/>
      <c r="R71" s="1"/>
    </row>
    <row r="72" spans="1:18">
      <c r="A72" s="1"/>
      <c r="B72" s="33"/>
      <c r="C72" s="10"/>
      <c r="D72" s="10"/>
      <c r="E72" s="12">
        <f t="shared" si="11"/>
        <v>0</v>
      </c>
      <c r="F72" s="36" t="s">
        <v>25</v>
      </c>
      <c r="G72" s="12">
        <f t="shared" si="12"/>
        <v>0</v>
      </c>
      <c r="H72" s="12" t="str">
        <f t="shared" si="13"/>
        <v>--</v>
      </c>
      <c r="I72" s="13" t="str">
        <f t="shared" si="3"/>
        <v>1120 Wien, Meidlinger Hauptstraße 45</v>
      </c>
      <c r="J72" s="25" t="str">
        <f t="shared" si="4"/>
        <v>3001 Mauerbach, Hauptstraße 4</v>
      </c>
      <c r="K72" s="13" t="s">
        <v>30</v>
      </c>
      <c r="L72" s="14"/>
      <c r="M72" s="14"/>
      <c r="N72" s="15">
        <f t="shared" si="14"/>
        <v>0</v>
      </c>
      <c r="O72" s="15">
        <f t="shared" si="6"/>
        <v>0</v>
      </c>
      <c r="P72" s="14"/>
      <c r="Q72" s="14"/>
      <c r="R72" s="1"/>
    </row>
    <row r="73" spans="1:18">
      <c r="A73" s="1"/>
      <c r="B73" s="33"/>
      <c r="C73" s="10"/>
      <c r="D73" s="10"/>
      <c r="E73" s="12">
        <f t="shared" si="11"/>
        <v>0</v>
      </c>
      <c r="F73" s="36" t="s">
        <v>25</v>
      </c>
      <c r="G73" s="12">
        <f t="shared" si="12"/>
        <v>0</v>
      </c>
      <c r="H73" s="12" t="str">
        <f t="shared" si="13"/>
        <v>--</v>
      </c>
      <c r="I73" s="13" t="str">
        <f t="shared" si="3"/>
        <v>1120 Wien, Meidlinger Hauptstraße 45</v>
      </c>
      <c r="J73" s="25" t="str">
        <f t="shared" si="4"/>
        <v>3001 Mauerbach, Hauptstraße 4</v>
      </c>
      <c r="K73" s="13" t="s">
        <v>30</v>
      </c>
      <c r="L73" s="14"/>
      <c r="M73" s="14"/>
      <c r="N73" s="15">
        <f t="shared" si="14"/>
        <v>0</v>
      </c>
      <c r="O73" s="15">
        <f t="shared" si="6"/>
        <v>0</v>
      </c>
      <c r="P73" s="14"/>
      <c r="Q73" s="14"/>
      <c r="R73" s="1"/>
    </row>
    <row r="74" spans="1:18">
      <c r="A74" s="1"/>
      <c r="B74" s="33"/>
      <c r="C74" s="10"/>
      <c r="D74" s="10"/>
      <c r="E74" s="12">
        <f t="shared" si="7"/>
        <v>0</v>
      </c>
      <c r="F74" s="36" t="s">
        <v>25</v>
      </c>
      <c r="G74" s="12">
        <f t="shared" si="8"/>
        <v>0</v>
      </c>
      <c r="H74" s="12" t="str">
        <f t="shared" si="9"/>
        <v>--</v>
      </c>
      <c r="I74" s="13" t="str">
        <f t="shared" si="3"/>
        <v>1120 Wien, Meidlinger Hauptstraße 45</v>
      </c>
      <c r="J74" s="25" t="str">
        <f t="shared" si="4"/>
        <v>3001 Mauerbach, Hauptstraße 4</v>
      </c>
      <c r="K74" s="13" t="s">
        <v>30</v>
      </c>
      <c r="L74" s="14"/>
      <c r="M74" s="14"/>
      <c r="N74" s="15">
        <f t="shared" si="10"/>
        <v>0</v>
      </c>
      <c r="O74" s="15">
        <f t="shared" si="6"/>
        <v>0</v>
      </c>
      <c r="P74" s="14"/>
      <c r="Q74" s="14"/>
      <c r="R74" s="1"/>
    </row>
    <row r="75" spans="1:18">
      <c r="A75" s="1"/>
      <c r="B75" s="33"/>
      <c r="C75" s="10"/>
      <c r="D75" s="10"/>
      <c r="E75" s="12">
        <f t="shared" si="7"/>
        <v>0</v>
      </c>
      <c r="F75" s="36" t="s">
        <v>25</v>
      </c>
      <c r="G75" s="12">
        <f t="shared" si="8"/>
        <v>0</v>
      </c>
      <c r="H75" s="12" t="str">
        <f t="shared" si="9"/>
        <v>--</v>
      </c>
      <c r="I75" s="13" t="str">
        <f t="shared" si="3"/>
        <v>1120 Wien, Meidlinger Hauptstraße 45</v>
      </c>
      <c r="J75" s="25" t="str">
        <f t="shared" si="4"/>
        <v>3001 Mauerbach, Hauptstraße 4</v>
      </c>
      <c r="K75" s="13" t="s">
        <v>30</v>
      </c>
      <c r="L75" s="14"/>
      <c r="M75" s="14"/>
      <c r="N75" s="15">
        <f t="shared" si="10"/>
        <v>0</v>
      </c>
      <c r="O75" s="15">
        <f t="shared" si="6"/>
        <v>0</v>
      </c>
      <c r="P75" s="14"/>
      <c r="Q75" s="14"/>
      <c r="R75" s="1"/>
    </row>
    <row r="76" spans="1:18">
      <c r="A76" s="1"/>
      <c r="B76" s="33"/>
      <c r="C76" s="10"/>
      <c r="D76" s="10"/>
      <c r="E76" s="12">
        <f t="shared" si="0"/>
        <v>0</v>
      </c>
      <c r="F76" s="36" t="s">
        <v>25</v>
      </c>
      <c r="G76" s="12">
        <f t="shared" si="1"/>
        <v>0</v>
      </c>
      <c r="H76" s="12" t="str">
        <f t="shared" si="2"/>
        <v>--</v>
      </c>
      <c r="I76" s="13" t="str">
        <f t="shared" si="3"/>
        <v>1120 Wien, Meidlinger Hauptstraße 45</v>
      </c>
      <c r="J76" s="25" t="str">
        <f t="shared" si="4"/>
        <v>3001 Mauerbach, Hauptstraße 4</v>
      </c>
      <c r="K76" s="13" t="s">
        <v>30</v>
      </c>
      <c r="L76" s="14"/>
      <c r="M76" s="14"/>
      <c r="N76" s="15">
        <f t="shared" si="5"/>
        <v>0</v>
      </c>
      <c r="O76" s="15">
        <f t="shared" ref="O76" si="15">IF(AND(F76="B",N76&gt;3),N76*2.5,0)</f>
        <v>0</v>
      </c>
      <c r="P76" s="14"/>
      <c r="Q76" s="14"/>
      <c r="R76" s="1"/>
    </row>
    <row r="77" spans="1:18">
      <c r="A77" s="1"/>
      <c r="B77" s="1"/>
      <c r="C77" s="1"/>
      <c r="D77" s="1"/>
      <c r="E77" s="11"/>
      <c r="F77" s="11"/>
      <c r="G77" s="11"/>
      <c r="H77" s="11"/>
      <c r="I77" s="1"/>
      <c r="J77" s="1"/>
      <c r="K77" s="1"/>
      <c r="L77" s="1"/>
      <c r="M77" s="1"/>
      <c r="N77" s="11"/>
      <c r="O77" s="11"/>
      <c r="P77" s="1"/>
      <c r="Q77" s="1"/>
      <c r="R77" s="1"/>
    </row>
    <row r="78" spans="1:18" ht="16.5" thickBot="1">
      <c r="A78" s="1"/>
      <c r="B78" s="1"/>
      <c r="C78" s="1"/>
      <c r="D78" s="1" t="s">
        <v>17</v>
      </c>
      <c r="E78" s="27">
        <f>SUM(E11:E77)</f>
        <v>0</v>
      </c>
      <c r="F78" s="24"/>
      <c r="G78" s="27">
        <f>SUM(G11:G77)</f>
        <v>0</v>
      </c>
      <c r="H78" s="27">
        <f>SUM(H11:H77)</f>
        <v>0</v>
      </c>
      <c r="I78" s="16"/>
      <c r="J78" s="16"/>
      <c r="K78" s="1"/>
      <c r="L78" s="1"/>
      <c r="M78" s="1"/>
      <c r="N78" s="11"/>
      <c r="O78" s="22">
        <f>SUM(O10:O77)</f>
        <v>0</v>
      </c>
      <c r="P78" s="22">
        <f>SUM(P10:P77)</f>
        <v>0</v>
      </c>
      <c r="Q78" s="22">
        <f>SUM(Q10:Q77)</f>
        <v>0</v>
      </c>
      <c r="R78" s="1"/>
    </row>
    <row r="79" spans="1:18" ht="15.75" thickTop="1">
      <c r="A79" s="1"/>
      <c r="B79" s="23" t="s">
        <v>31</v>
      </c>
      <c r="C79" s="1"/>
      <c r="D79" s="1"/>
      <c r="E79" s="11"/>
      <c r="F79" s="11"/>
      <c r="G79" s="11"/>
      <c r="H79" s="1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</sheetData>
  <sheetProtection algorithmName="SHA-512" hashValue="QW322HjpedDWd8rrXgbd4Yf9oEpu+LmTd7j7Hd9hokS+Omw43UhZVJb2oHtG92T1Iu8YNjAvON4P3OJ1/8dJ9w==" saltValue="L8BWhPj/wz6K6VOvHja4Eg==" spinCount="100000" sheet="1" objects="1" scenarios="1"/>
  <phoneticPr fontId="0" type="noConversion"/>
  <pageMargins left="0.78740157499999996" right="0.78740157499999996" top="0.67" bottom="0.69" header="0.4921259845" footer="0.4921259845"/>
  <pageSetup paperSize="9" scale="62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80"/>
  <sheetViews>
    <sheetView zoomScale="75" zoomScaleNormal="75" workbookViewId="0">
      <selection activeCell="O11" sqref="O11:O76"/>
    </sheetView>
  </sheetViews>
  <sheetFormatPr baseColWidth="10" defaultRowHeight="15"/>
  <cols>
    <col min="1" max="1" width="7.6640625" customWidth="1"/>
    <col min="2" max="2" width="5.88671875" customWidth="1"/>
    <col min="3" max="3" width="8.77734375" customWidth="1"/>
    <col min="4" max="4" width="9" customWidth="1"/>
    <col min="5" max="5" width="7.109375" customWidth="1"/>
    <col min="6" max="6" width="4.5546875" customWidth="1"/>
    <col min="7" max="8" width="6.77734375" customWidth="1"/>
    <col min="9" max="9" width="18.21875" customWidth="1"/>
    <col min="10" max="10" width="19.6640625" customWidth="1"/>
    <col min="11" max="11" width="19.5546875" customWidth="1"/>
    <col min="12" max="12" width="8.88671875" customWidth="1"/>
    <col min="13" max="13" width="9.21875" customWidth="1"/>
    <col min="14" max="14" width="8.6640625" customWidth="1"/>
    <col min="15" max="15" width="9.44140625" customWidth="1"/>
  </cols>
  <sheetData>
    <row r="1" spans="1:18" s="38" customFormat="1" ht="18">
      <c r="A1" s="42" t="s">
        <v>18</v>
      </c>
      <c r="C1" s="35" t="str">
        <f>Übersicht!C1</f>
        <v>Max Mustermann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42" t="s">
        <v>0</v>
      </c>
      <c r="P1" s="43">
        <f>Übersicht!G1</f>
        <v>2025</v>
      </c>
      <c r="Q1" s="11"/>
      <c r="R1" s="11"/>
    </row>
    <row r="2" spans="1:18" s="38" customFormat="1">
      <c r="A2" s="11" t="s">
        <v>19</v>
      </c>
      <c r="C2" s="35" t="str">
        <f>Übersicht!C2</f>
        <v>..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38" customFormat="1" ht="18">
      <c r="A3" s="11" t="s">
        <v>26</v>
      </c>
      <c r="C3" s="35" t="str">
        <f>Übersicht!C3</f>
        <v>1120 Wien, Meidlinger Hauptstraße 45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42" t="s">
        <v>28</v>
      </c>
      <c r="P3" s="11" t="s">
        <v>36</v>
      </c>
      <c r="Q3" s="11"/>
      <c r="R3" s="11"/>
    </row>
    <row r="4" spans="1:18" s="38" customFormat="1">
      <c r="A4" s="11" t="s">
        <v>27</v>
      </c>
      <c r="C4" s="35" t="str">
        <f>Übersicht!C4</f>
        <v>3001 Mauerbach, Hauptstraße 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38" customFormat="1">
      <c r="A5" s="11"/>
      <c r="B5" s="11"/>
      <c r="C5" s="26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30">
      <c r="A6" s="1"/>
      <c r="B6" s="2" t="s">
        <v>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"/>
    </row>
    <row r="7" spans="1:18" ht="15.75" thickBo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9"/>
      <c r="P7" s="1"/>
      <c r="Q7" s="1"/>
      <c r="R7" s="1"/>
    </row>
    <row r="8" spans="1:18" ht="16.5" thickBot="1">
      <c r="A8" s="1"/>
      <c r="B8" s="34" t="s">
        <v>54</v>
      </c>
      <c r="C8" s="6" t="s">
        <v>1</v>
      </c>
      <c r="D8" s="6"/>
      <c r="E8" s="6"/>
      <c r="F8" s="6"/>
      <c r="G8" s="6"/>
      <c r="H8" s="6"/>
      <c r="I8" s="4" t="s">
        <v>2</v>
      </c>
      <c r="J8" s="4" t="s">
        <v>3</v>
      </c>
      <c r="K8" s="4" t="s">
        <v>4</v>
      </c>
      <c r="L8" s="5" t="s">
        <v>5</v>
      </c>
      <c r="M8" s="6"/>
      <c r="N8" s="6"/>
      <c r="O8" s="20" t="s">
        <v>6</v>
      </c>
      <c r="P8" s="20" t="s">
        <v>7</v>
      </c>
      <c r="Q8" s="20" t="s">
        <v>8</v>
      </c>
      <c r="R8" s="1"/>
    </row>
    <row r="9" spans="1:18" ht="16.5" thickBot="1">
      <c r="A9" s="1"/>
      <c r="B9" s="28"/>
      <c r="C9" s="4" t="s">
        <v>9</v>
      </c>
      <c r="D9" s="4" t="s">
        <v>10</v>
      </c>
      <c r="E9" s="4" t="s">
        <v>11</v>
      </c>
      <c r="F9" s="4" t="s">
        <v>24</v>
      </c>
      <c r="G9" s="4" t="s">
        <v>22</v>
      </c>
      <c r="H9" s="4" t="s">
        <v>23</v>
      </c>
      <c r="I9" s="7"/>
      <c r="J9" s="7"/>
      <c r="K9" s="4" t="s">
        <v>12</v>
      </c>
      <c r="L9" s="4" t="s">
        <v>13</v>
      </c>
      <c r="M9" s="4" t="s">
        <v>10</v>
      </c>
      <c r="N9" s="18" t="s">
        <v>14</v>
      </c>
      <c r="O9" s="21" t="s">
        <v>21</v>
      </c>
      <c r="P9" s="21" t="s">
        <v>15</v>
      </c>
      <c r="Q9" s="21" t="s">
        <v>16</v>
      </c>
      <c r="R9" s="1"/>
    </row>
    <row r="10" spans="1:18">
      <c r="A10" s="1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7"/>
      <c r="P10" s="9"/>
      <c r="Q10" s="9"/>
      <c r="R10" s="1"/>
    </row>
    <row r="11" spans="1:18">
      <c r="A11" s="1"/>
      <c r="B11" s="33"/>
      <c r="C11" s="41"/>
      <c r="D11" s="10"/>
      <c r="E11" s="12">
        <f>D11-C11</f>
        <v>0</v>
      </c>
      <c r="F11" s="36" t="s">
        <v>25</v>
      </c>
      <c r="G11" s="12">
        <f>IF(F11= "P",E11,"--")</f>
        <v>0</v>
      </c>
      <c r="H11" s="12" t="str">
        <f>IF(F11="B",E11,"--")</f>
        <v>--</v>
      </c>
      <c r="I11" s="13" t="str">
        <f>$C$3</f>
        <v>1120 Wien, Meidlinger Hauptstraße 45</v>
      </c>
      <c r="J11" s="25" t="str">
        <f>$C$4</f>
        <v>3001 Mauerbach, Hauptstraße 4</v>
      </c>
      <c r="K11" s="13" t="s">
        <v>30</v>
      </c>
      <c r="L11" s="14"/>
      <c r="M11" s="14"/>
      <c r="N11" s="15">
        <f>+IF((M11-L11)&gt;12,12,(ROUNDUP((M11-L11),0)))</f>
        <v>0</v>
      </c>
      <c r="O11" s="15">
        <f>IF(AND(F11="B",N11&gt;3),N11*2.5,0)</f>
        <v>0</v>
      </c>
      <c r="P11" s="14"/>
      <c r="Q11" s="14"/>
      <c r="R11" s="1"/>
    </row>
    <row r="12" spans="1:18">
      <c r="A12" s="1"/>
      <c r="B12" s="33"/>
      <c r="C12" s="10"/>
      <c r="D12" s="10"/>
      <c r="E12" s="12">
        <f t="shared" ref="E12:E76" si="0">D12-C12</f>
        <v>0</v>
      </c>
      <c r="F12" s="36" t="s">
        <v>25</v>
      </c>
      <c r="G12" s="12">
        <f t="shared" ref="G12:G76" si="1">IF(F12= "P",E12,"--")</f>
        <v>0</v>
      </c>
      <c r="H12" s="12" t="str">
        <f t="shared" ref="H12:H76" si="2">IF(F12="B",E12,"--")</f>
        <v>--</v>
      </c>
      <c r="I12" s="13" t="str">
        <f t="shared" ref="I12:I76" si="3">$C$3</f>
        <v>1120 Wien, Meidlinger Hauptstraße 45</v>
      </c>
      <c r="J12" s="25" t="str">
        <f t="shared" ref="J12:J76" si="4">$C$4</f>
        <v>3001 Mauerbach, Hauptstraße 4</v>
      </c>
      <c r="K12" s="13" t="s">
        <v>30</v>
      </c>
      <c r="L12" s="14"/>
      <c r="M12" s="14"/>
      <c r="N12" s="15">
        <f t="shared" ref="N12:N76" si="5">+IF((M12-L12)&gt;12,12,(ROUNDUP((M12-L12),0)))</f>
        <v>0</v>
      </c>
      <c r="O12" s="15">
        <f t="shared" ref="O12:O75" si="6">IF(AND(F12="B",N12&gt;3),N12*2.5,0)</f>
        <v>0</v>
      </c>
      <c r="P12" s="14"/>
      <c r="Q12" s="14"/>
      <c r="R12" s="1"/>
    </row>
    <row r="13" spans="1:18">
      <c r="A13" s="1"/>
      <c r="B13" s="33"/>
      <c r="C13" s="10"/>
      <c r="D13" s="10"/>
      <c r="E13" s="12">
        <f t="shared" si="0"/>
        <v>0</v>
      </c>
      <c r="F13" s="36" t="s">
        <v>25</v>
      </c>
      <c r="G13" s="12">
        <f t="shared" si="1"/>
        <v>0</v>
      </c>
      <c r="H13" s="12" t="str">
        <f t="shared" si="2"/>
        <v>--</v>
      </c>
      <c r="I13" s="13" t="str">
        <f t="shared" si="3"/>
        <v>1120 Wien, Meidlinger Hauptstraße 45</v>
      </c>
      <c r="J13" s="25" t="str">
        <f t="shared" si="4"/>
        <v>3001 Mauerbach, Hauptstraße 4</v>
      </c>
      <c r="K13" s="13" t="s">
        <v>30</v>
      </c>
      <c r="L13" s="14"/>
      <c r="M13" s="14"/>
      <c r="N13" s="15">
        <f t="shared" si="5"/>
        <v>0</v>
      </c>
      <c r="O13" s="15">
        <f t="shared" si="6"/>
        <v>0</v>
      </c>
      <c r="P13" s="14"/>
      <c r="Q13" s="14"/>
      <c r="R13" s="1"/>
    </row>
    <row r="14" spans="1:18">
      <c r="A14" s="1"/>
      <c r="B14" s="33"/>
      <c r="C14" s="10"/>
      <c r="D14" s="10"/>
      <c r="E14" s="12">
        <f t="shared" si="0"/>
        <v>0</v>
      </c>
      <c r="F14" s="36" t="s">
        <v>25</v>
      </c>
      <c r="G14" s="12">
        <f t="shared" si="1"/>
        <v>0</v>
      </c>
      <c r="H14" s="12" t="str">
        <f t="shared" si="2"/>
        <v>--</v>
      </c>
      <c r="I14" s="13" t="str">
        <f t="shared" si="3"/>
        <v>1120 Wien, Meidlinger Hauptstraße 45</v>
      </c>
      <c r="J14" s="25" t="str">
        <f t="shared" si="4"/>
        <v>3001 Mauerbach, Hauptstraße 4</v>
      </c>
      <c r="K14" s="13" t="s">
        <v>30</v>
      </c>
      <c r="L14" s="14"/>
      <c r="M14" s="14"/>
      <c r="N14" s="15">
        <f t="shared" si="5"/>
        <v>0</v>
      </c>
      <c r="O14" s="15">
        <f t="shared" si="6"/>
        <v>0</v>
      </c>
      <c r="P14" s="14"/>
      <c r="Q14" s="14"/>
      <c r="R14" s="1"/>
    </row>
    <row r="15" spans="1:18">
      <c r="A15" s="1"/>
      <c r="B15" s="33"/>
      <c r="C15" s="10"/>
      <c r="D15" s="10"/>
      <c r="E15" s="12">
        <f t="shared" si="0"/>
        <v>0</v>
      </c>
      <c r="F15" s="36" t="s">
        <v>25</v>
      </c>
      <c r="G15" s="12">
        <f t="shared" si="1"/>
        <v>0</v>
      </c>
      <c r="H15" s="12" t="str">
        <f t="shared" si="2"/>
        <v>--</v>
      </c>
      <c r="I15" s="13" t="str">
        <f t="shared" si="3"/>
        <v>1120 Wien, Meidlinger Hauptstraße 45</v>
      </c>
      <c r="J15" s="25" t="str">
        <f t="shared" si="4"/>
        <v>3001 Mauerbach, Hauptstraße 4</v>
      </c>
      <c r="K15" s="13" t="s">
        <v>30</v>
      </c>
      <c r="L15" s="14"/>
      <c r="M15" s="14"/>
      <c r="N15" s="15">
        <f t="shared" si="5"/>
        <v>0</v>
      </c>
      <c r="O15" s="15">
        <f t="shared" si="6"/>
        <v>0</v>
      </c>
      <c r="P15" s="14"/>
      <c r="Q15" s="14"/>
      <c r="R15" s="1"/>
    </row>
    <row r="16" spans="1:18">
      <c r="A16" s="1"/>
      <c r="B16" s="33"/>
      <c r="C16" s="10"/>
      <c r="D16" s="10"/>
      <c r="E16" s="12">
        <f t="shared" si="0"/>
        <v>0</v>
      </c>
      <c r="F16" s="36" t="s">
        <v>25</v>
      </c>
      <c r="G16" s="12">
        <f t="shared" si="1"/>
        <v>0</v>
      </c>
      <c r="H16" s="12" t="str">
        <f t="shared" si="2"/>
        <v>--</v>
      </c>
      <c r="I16" s="13" t="str">
        <f t="shared" si="3"/>
        <v>1120 Wien, Meidlinger Hauptstraße 45</v>
      </c>
      <c r="J16" s="25" t="str">
        <f t="shared" si="4"/>
        <v>3001 Mauerbach, Hauptstraße 4</v>
      </c>
      <c r="K16" s="13" t="s">
        <v>30</v>
      </c>
      <c r="L16" s="14"/>
      <c r="M16" s="14"/>
      <c r="N16" s="15">
        <f t="shared" si="5"/>
        <v>0</v>
      </c>
      <c r="O16" s="15">
        <f t="shared" si="6"/>
        <v>0</v>
      </c>
      <c r="P16" s="14"/>
      <c r="Q16" s="14"/>
      <c r="R16" s="1"/>
    </row>
    <row r="17" spans="1:18">
      <c r="A17" s="1"/>
      <c r="B17" s="33"/>
      <c r="C17" s="10"/>
      <c r="D17" s="10"/>
      <c r="E17" s="12">
        <f t="shared" si="0"/>
        <v>0</v>
      </c>
      <c r="F17" s="36" t="s">
        <v>25</v>
      </c>
      <c r="G17" s="12">
        <f t="shared" si="1"/>
        <v>0</v>
      </c>
      <c r="H17" s="12" t="str">
        <f t="shared" si="2"/>
        <v>--</v>
      </c>
      <c r="I17" s="13" t="str">
        <f t="shared" si="3"/>
        <v>1120 Wien, Meidlinger Hauptstraße 45</v>
      </c>
      <c r="J17" s="25" t="str">
        <f t="shared" si="4"/>
        <v>3001 Mauerbach, Hauptstraße 4</v>
      </c>
      <c r="K17" s="13" t="s">
        <v>30</v>
      </c>
      <c r="L17" s="14"/>
      <c r="M17" s="14"/>
      <c r="N17" s="15">
        <f t="shared" si="5"/>
        <v>0</v>
      </c>
      <c r="O17" s="15">
        <f t="shared" si="6"/>
        <v>0</v>
      </c>
      <c r="P17" s="14"/>
      <c r="Q17" s="14"/>
      <c r="R17" s="1"/>
    </row>
    <row r="18" spans="1:18">
      <c r="A18" s="1"/>
      <c r="B18" s="33"/>
      <c r="C18" s="10"/>
      <c r="D18" s="10"/>
      <c r="E18" s="12">
        <f t="shared" si="0"/>
        <v>0</v>
      </c>
      <c r="F18" s="36" t="s">
        <v>25</v>
      </c>
      <c r="G18" s="12">
        <f t="shared" si="1"/>
        <v>0</v>
      </c>
      <c r="H18" s="12" t="str">
        <f t="shared" si="2"/>
        <v>--</v>
      </c>
      <c r="I18" s="13" t="str">
        <f t="shared" si="3"/>
        <v>1120 Wien, Meidlinger Hauptstraße 45</v>
      </c>
      <c r="J18" s="25" t="str">
        <f t="shared" si="4"/>
        <v>3001 Mauerbach, Hauptstraße 4</v>
      </c>
      <c r="K18" s="13" t="s">
        <v>30</v>
      </c>
      <c r="L18" s="14"/>
      <c r="M18" s="14"/>
      <c r="N18" s="15">
        <f t="shared" si="5"/>
        <v>0</v>
      </c>
      <c r="O18" s="15">
        <f t="shared" si="6"/>
        <v>0</v>
      </c>
      <c r="P18" s="14"/>
      <c r="Q18" s="14"/>
      <c r="R18" s="1"/>
    </row>
    <row r="19" spans="1:18">
      <c r="A19" s="1"/>
      <c r="B19" s="33"/>
      <c r="C19" s="10"/>
      <c r="D19" s="10"/>
      <c r="E19" s="12">
        <f t="shared" si="0"/>
        <v>0</v>
      </c>
      <c r="F19" s="36" t="s">
        <v>25</v>
      </c>
      <c r="G19" s="12">
        <f t="shared" si="1"/>
        <v>0</v>
      </c>
      <c r="H19" s="12" t="str">
        <f t="shared" si="2"/>
        <v>--</v>
      </c>
      <c r="I19" s="13" t="str">
        <f t="shared" si="3"/>
        <v>1120 Wien, Meidlinger Hauptstraße 45</v>
      </c>
      <c r="J19" s="25" t="str">
        <f t="shared" si="4"/>
        <v>3001 Mauerbach, Hauptstraße 4</v>
      </c>
      <c r="K19" s="13" t="s">
        <v>30</v>
      </c>
      <c r="L19" s="14"/>
      <c r="M19" s="14"/>
      <c r="N19" s="15">
        <f t="shared" si="5"/>
        <v>0</v>
      </c>
      <c r="O19" s="15">
        <f t="shared" si="6"/>
        <v>0</v>
      </c>
      <c r="P19" s="14"/>
      <c r="Q19" s="14"/>
      <c r="R19" s="1"/>
    </row>
    <row r="20" spans="1:18">
      <c r="A20" s="1"/>
      <c r="B20" s="33"/>
      <c r="C20" s="10"/>
      <c r="D20" s="10"/>
      <c r="E20" s="12">
        <f t="shared" si="0"/>
        <v>0</v>
      </c>
      <c r="F20" s="36" t="s">
        <v>25</v>
      </c>
      <c r="G20" s="12">
        <f t="shared" si="1"/>
        <v>0</v>
      </c>
      <c r="H20" s="12" t="str">
        <f t="shared" si="2"/>
        <v>--</v>
      </c>
      <c r="I20" s="13" t="str">
        <f t="shared" si="3"/>
        <v>1120 Wien, Meidlinger Hauptstraße 45</v>
      </c>
      <c r="J20" s="25" t="str">
        <f t="shared" si="4"/>
        <v>3001 Mauerbach, Hauptstraße 4</v>
      </c>
      <c r="K20" s="13" t="s">
        <v>30</v>
      </c>
      <c r="L20" s="14"/>
      <c r="M20" s="14"/>
      <c r="N20" s="15">
        <f t="shared" si="5"/>
        <v>0</v>
      </c>
      <c r="O20" s="15">
        <f t="shared" si="6"/>
        <v>0</v>
      </c>
      <c r="P20" s="14"/>
      <c r="Q20" s="14"/>
      <c r="R20" s="1"/>
    </row>
    <row r="21" spans="1:18">
      <c r="A21" s="1"/>
      <c r="B21" s="33"/>
      <c r="C21" s="10"/>
      <c r="D21" s="10"/>
      <c r="E21" s="12">
        <f t="shared" si="0"/>
        <v>0</v>
      </c>
      <c r="F21" s="36" t="s">
        <v>25</v>
      </c>
      <c r="G21" s="12">
        <f t="shared" si="1"/>
        <v>0</v>
      </c>
      <c r="H21" s="12" t="str">
        <f t="shared" si="2"/>
        <v>--</v>
      </c>
      <c r="I21" s="13" t="str">
        <f t="shared" si="3"/>
        <v>1120 Wien, Meidlinger Hauptstraße 45</v>
      </c>
      <c r="J21" s="25" t="str">
        <f t="shared" si="4"/>
        <v>3001 Mauerbach, Hauptstraße 4</v>
      </c>
      <c r="K21" s="13" t="s">
        <v>30</v>
      </c>
      <c r="L21" s="14"/>
      <c r="M21" s="14"/>
      <c r="N21" s="15">
        <f t="shared" si="5"/>
        <v>0</v>
      </c>
      <c r="O21" s="15">
        <f t="shared" si="6"/>
        <v>0</v>
      </c>
      <c r="P21" s="14"/>
      <c r="Q21" s="14"/>
      <c r="R21" s="1"/>
    </row>
    <row r="22" spans="1:18">
      <c r="A22" s="1"/>
      <c r="B22" s="33"/>
      <c r="C22" s="10"/>
      <c r="D22" s="10"/>
      <c r="E22" s="12">
        <f t="shared" si="0"/>
        <v>0</v>
      </c>
      <c r="F22" s="36" t="s">
        <v>25</v>
      </c>
      <c r="G22" s="12">
        <f t="shared" si="1"/>
        <v>0</v>
      </c>
      <c r="H22" s="12" t="str">
        <f t="shared" si="2"/>
        <v>--</v>
      </c>
      <c r="I22" s="13" t="str">
        <f t="shared" si="3"/>
        <v>1120 Wien, Meidlinger Hauptstraße 45</v>
      </c>
      <c r="J22" s="25" t="str">
        <f t="shared" si="4"/>
        <v>3001 Mauerbach, Hauptstraße 4</v>
      </c>
      <c r="K22" s="13" t="s">
        <v>30</v>
      </c>
      <c r="L22" s="14"/>
      <c r="M22" s="14"/>
      <c r="N22" s="15">
        <f t="shared" si="5"/>
        <v>0</v>
      </c>
      <c r="O22" s="15">
        <f t="shared" si="6"/>
        <v>0</v>
      </c>
      <c r="P22" s="14"/>
      <c r="Q22" s="14"/>
      <c r="R22" s="1"/>
    </row>
    <row r="23" spans="1:18">
      <c r="A23" s="1"/>
      <c r="B23" s="33"/>
      <c r="C23" s="10"/>
      <c r="D23" s="10"/>
      <c r="E23" s="12">
        <f t="shared" si="0"/>
        <v>0</v>
      </c>
      <c r="F23" s="36" t="s">
        <v>25</v>
      </c>
      <c r="G23" s="12">
        <f t="shared" si="1"/>
        <v>0</v>
      </c>
      <c r="H23" s="12" t="str">
        <f t="shared" si="2"/>
        <v>--</v>
      </c>
      <c r="I23" s="13" t="str">
        <f t="shared" si="3"/>
        <v>1120 Wien, Meidlinger Hauptstraße 45</v>
      </c>
      <c r="J23" s="25" t="str">
        <f t="shared" si="4"/>
        <v>3001 Mauerbach, Hauptstraße 4</v>
      </c>
      <c r="K23" s="13" t="s">
        <v>30</v>
      </c>
      <c r="L23" s="14"/>
      <c r="M23" s="14"/>
      <c r="N23" s="15">
        <f t="shared" si="5"/>
        <v>0</v>
      </c>
      <c r="O23" s="15">
        <f t="shared" si="6"/>
        <v>0</v>
      </c>
      <c r="P23" s="14"/>
      <c r="Q23" s="14"/>
      <c r="R23" s="1"/>
    </row>
    <row r="24" spans="1:18">
      <c r="A24" s="1"/>
      <c r="B24" s="33"/>
      <c r="C24" s="10"/>
      <c r="D24" s="10"/>
      <c r="E24" s="12">
        <f t="shared" si="0"/>
        <v>0</v>
      </c>
      <c r="F24" s="36" t="s">
        <v>25</v>
      </c>
      <c r="G24" s="12">
        <f t="shared" si="1"/>
        <v>0</v>
      </c>
      <c r="H24" s="12" t="str">
        <f t="shared" si="2"/>
        <v>--</v>
      </c>
      <c r="I24" s="13" t="str">
        <f t="shared" si="3"/>
        <v>1120 Wien, Meidlinger Hauptstraße 45</v>
      </c>
      <c r="J24" s="25" t="str">
        <f t="shared" si="4"/>
        <v>3001 Mauerbach, Hauptstraße 4</v>
      </c>
      <c r="K24" s="13" t="s">
        <v>30</v>
      </c>
      <c r="L24" s="14"/>
      <c r="M24" s="14"/>
      <c r="N24" s="15">
        <f t="shared" si="5"/>
        <v>0</v>
      </c>
      <c r="O24" s="15">
        <f t="shared" si="6"/>
        <v>0</v>
      </c>
      <c r="P24" s="14"/>
      <c r="Q24" s="14"/>
      <c r="R24" s="1"/>
    </row>
    <row r="25" spans="1:18">
      <c r="A25" s="1"/>
      <c r="B25" s="33"/>
      <c r="C25" s="10"/>
      <c r="D25" s="10"/>
      <c r="E25" s="12">
        <f t="shared" si="0"/>
        <v>0</v>
      </c>
      <c r="F25" s="36" t="s">
        <v>25</v>
      </c>
      <c r="G25" s="12">
        <f t="shared" si="1"/>
        <v>0</v>
      </c>
      <c r="H25" s="12" t="str">
        <f t="shared" si="2"/>
        <v>--</v>
      </c>
      <c r="I25" s="13" t="str">
        <f t="shared" si="3"/>
        <v>1120 Wien, Meidlinger Hauptstraße 45</v>
      </c>
      <c r="J25" s="25" t="str">
        <f t="shared" si="4"/>
        <v>3001 Mauerbach, Hauptstraße 4</v>
      </c>
      <c r="K25" s="13" t="s">
        <v>30</v>
      </c>
      <c r="L25" s="14"/>
      <c r="M25" s="14"/>
      <c r="N25" s="15">
        <f t="shared" si="5"/>
        <v>0</v>
      </c>
      <c r="O25" s="15">
        <f t="shared" si="6"/>
        <v>0</v>
      </c>
      <c r="P25" s="14"/>
      <c r="Q25" s="14"/>
      <c r="R25" s="1"/>
    </row>
    <row r="26" spans="1:18">
      <c r="A26" s="1"/>
      <c r="B26" s="33"/>
      <c r="C26" s="10"/>
      <c r="D26" s="10"/>
      <c r="E26" s="12">
        <f t="shared" si="0"/>
        <v>0</v>
      </c>
      <c r="F26" s="36" t="s">
        <v>25</v>
      </c>
      <c r="G26" s="12">
        <f t="shared" si="1"/>
        <v>0</v>
      </c>
      <c r="H26" s="12" t="str">
        <f t="shared" si="2"/>
        <v>--</v>
      </c>
      <c r="I26" s="13" t="str">
        <f t="shared" si="3"/>
        <v>1120 Wien, Meidlinger Hauptstraße 45</v>
      </c>
      <c r="J26" s="25" t="str">
        <f t="shared" si="4"/>
        <v>3001 Mauerbach, Hauptstraße 4</v>
      </c>
      <c r="K26" s="13" t="s">
        <v>30</v>
      </c>
      <c r="L26" s="14"/>
      <c r="M26" s="14"/>
      <c r="N26" s="15">
        <f t="shared" si="5"/>
        <v>0</v>
      </c>
      <c r="O26" s="15">
        <f t="shared" si="6"/>
        <v>0</v>
      </c>
      <c r="P26" s="14"/>
      <c r="Q26" s="14"/>
      <c r="R26" s="1"/>
    </row>
    <row r="27" spans="1:18">
      <c r="A27" s="1"/>
      <c r="B27" s="33"/>
      <c r="C27" s="10"/>
      <c r="D27" s="10"/>
      <c r="E27" s="12">
        <f t="shared" si="0"/>
        <v>0</v>
      </c>
      <c r="F27" s="36" t="s">
        <v>25</v>
      </c>
      <c r="G27" s="12">
        <f t="shared" si="1"/>
        <v>0</v>
      </c>
      <c r="H27" s="12" t="str">
        <f t="shared" si="2"/>
        <v>--</v>
      </c>
      <c r="I27" s="13" t="str">
        <f t="shared" si="3"/>
        <v>1120 Wien, Meidlinger Hauptstraße 45</v>
      </c>
      <c r="J27" s="25" t="str">
        <f t="shared" si="4"/>
        <v>3001 Mauerbach, Hauptstraße 4</v>
      </c>
      <c r="K27" s="13" t="s">
        <v>30</v>
      </c>
      <c r="L27" s="14"/>
      <c r="M27" s="14"/>
      <c r="N27" s="15">
        <f t="shared" si="5"/>
        <v>0</v>
      </c>
      <c r="O27" s="15">
        <f t="shared" si="6"/>
        <v>0</v>
      </c>
      <c r="P27" s="14"/>
      <c r="Q27" s="14"/>
      <c r="R27" s="1"/>
    </row>
    <row r="28" spans="1:18">
      <c r="A28" s="1"/>
      <c r="B28" s="33"/>
      <c r="C28" s="10"/>
      <c r="D28" s="10"/>
      <c r="E28" s="12">
        <f t="shared" si="0"/>
        <v>0</v>
      </c>
      <c r="F28" s="36" t="s">
        <v>25</v>
      </c>
      <c r="G28" s="12">
        <f t="shared" si="1"/>
        <v>0</v>
      </c>
      <c r="H28" s="12" t="str">
        <f t="shared" si="2"/>
        <v>--</v>
      </c>
      <c r="I28" s="13" t="str">
        <f t="shared" si="3"/>
        <v>1120 Wien, Meidlinger Hauptstraße 45</v>
      </c>
      <c r="J28" s="25" t="str">
        <f t="shared" si="4"/>
        <v>3001 Mauerbach, Hauptstraße 4</v>
      </c>
      <c r="K28" s="13" t="s">
        <v>30</v>
      </c>
      <c r="L28" s="14"/>
      <c r="M28" s="14"/>
      <c r="N28" s="15">
        <f t="shared" si="5"/>
        <v>0</v>
      </c>
      <c r="O28" s="15">
        <f t="shared" si="6"/>
        <v>0</v>
      </c>
      <c r="P28" s="14"/>
      <c r="Q28" s="14"/>
      <c r="R28" s="1"/>
    </row>
    <row r="29" spans="1:18">
      <c r="A29" s="1"/>
      <c r="B29" s="33"/>
      <c r="C29" s="10"/>
      <c r="D29" s="10"/>
      <c r="E29" s="12">
        <f t="shared" si="0"/>
        <v>0</v>
      </c>
      <c r="F29" s="36" t="s">
        <v>25</v>
      </c>
      <c r="G29" s="12">
        <f t="shared" si="1"/>
        <v>0</v>
      </c>
      <c r="H29" s="12" t="str">
        <f t="shared" si="2"/>
        <v>--</v>
      </c>
      <c r="I29" s="13" t="str">
        <f t="shared" si="3"/>
        <v>1120 Wien, Meidlinger Hauptstraße 45</v>
      </c>
      <c r="J29" s="25" t="str">
        <f t="shared" si="4"/>
        <v>3001 Mauerbach, Hauptstraße 4</v>
      </c>
      <c r="K29" s="13" t="s">
        <v>30</v>
      </c>
      <c r="L29" s="14"/>
      <c r="M29" s="14"/>
      <c r="N29" s="15">
        <f t="shared" si="5"/>
        <v>0</v>
      </c>
      <c r="O29" s="15">
        <f t="shared" si="6"/>
        <v>0</v>
      </c>
      <c r="P29" s="14"/>
      <c r="Q29" s="14"/>
      <c r="R29" s="1"/>
    </row>
    <row r="30" spans="1:18">
      <c r="A30" s="1"/>
      <c r="B30" s="33"/>
      <c r="C30" s="10"/>
      <c r="D30" s="10"/>
      <c r="E30" s="12">
        <f t="shared" si="0"/>
        <v>0</v>
      </c>
      <c r="F30" s="36" t="s">
        <v>25</v>
      </c>
      <c r="G30" s="12">
        <f t="shared" si="1"/>
        <v>0</v>
      </c>
      <c r="H30" s="12" t="str">
        <f t="shared" si="2"/>
        <v>--</v>
      </c>
      <c r="I30" s="13" t="str">
        <f t="shared" si="3"/>
        <v>1120 Wien, Meidlinger Hauptstraße 45</v>
      </c>
      <c r="J30" s="25" t="str">
        <f t="shared" si="4"/>
        <v>3001 Mauerbach, Hauptstraße 4</v>
      </c>
      <c r="K30" s="13" t="s">
        <v>30</v>
      </c>
      <c r="L30" s="14"/>
      <c r="M30" s="14"/>
      <c r="N30" s="15">
        <f t="shared" si="5"/>
        <v>0</v>
      </c>
      <c r="O30" s="15">
        <f t="shared" si="6"/>
        <v>0</v>
      </c>
      <c r="P30" s="14"/>
      <c r="Q30" s="14"/>
      <c r="R30" s="1"/>
    </row>
    <row r="31" spans="1:18">
      <c r="A31" s="1"/>
      <c r="B31" s="33"/>
      <c r="C31" s="10"/>
      <c r="D31" s="10"/>
      <c r="E31" s="12">
        <f t="shared" si="0"/>
        <v>0</v>
      </c>
      <c r="F31" s="36" t="s">
        <v>25</v>
      </c>
      <c r="G31" s="12">
        <f t="shared" si="1"/>
        <v>0</v>
      </c>
      <c r="H31" s="12" t="str">
        <f t="shared" si="2"/>
        <v>--</v>
      </c>
      <c r="I31" s="13" t="str">
        <f t="shared" si="3"/>
        <v>1120 Wien, Meidlinger Hauptstraße 45</v>
      </c>
      <c r="J31" s="25" t="str">
        <f t="shared" si="4"/>
        <v>3001 Mauerbach, Hauptstraße 4</v>
      </c>
      <c r="K31" s="13" t="s">
        <v>30</v>
      </c>
      <c r="L31" s="14"/>
      <c r="M31" s="14"/>
      <c r="N31" s="15">
        <f t="shared" si="5"/>
        <v>0</v>
      </c>
      <c r="O31" s="15">
        <f t="shared" si="6"/>
        <v>0</v>
      </c>
      <c r="P31" s="14"/>
      <c r="Q31" s="14"/>
      <c r="R31" s="1"/>
    </row>
    <row r="32" spans="1:18">
      <c r="A32" s="1"/>
      <c r="B32" s="33"/>
      <c r="C32" s="10"/>
      <c r="D32" s="10"/>
      <c r="E32" s="12">
        <f t="shared" si="0"/>
        <v>0</v>
      </c>
      <c r="F32" s="36" t="s">
        <v>25</v>
      </c>
      <c r="G32" s="12">
        <f t="shared" si="1"/>
        <v>0</v>
      </c>
      <c r="H32" s="12" t="str">
        <f t="shared" si="2"/>
        <v>--</v>
      </c>
      <c r="I32" s="13" t="str">
        <f t="shared" si="3"/>
        <v>1120 Wien, Meidlinger Hauptstraße 45</v>
      </c>
      <c r="J32" s="25" t="str">
        <f t="shared" si="4"/>
        <v>3001 Mauerbach, Hauptstraße 4</v>
      </c>
      <c r="K32" s="13" t="s">
        <v>30</v>
      </c>
      <c r="L32" s="14"/>
      <c r="M32" s="14"/>
      <c r="N32" s="15">
        <f t="shared" si="5"/>
        <v>0</v>
      </c>
      <c r="O32" s="15">
        <f t="shared" si="6"/>
        <v>0</v>
      </c>
      <c r="P32" s="14"/>
      <c r="Q32" s="14"/>
      <c r="R32" s="1"/>
    </row>
    <row r="33" spans="1:18">
      <c r="A33" s="1"/>
      <c r="B33" s="33"/>
      <c r="C33" s="10"/>
      <c r="D33" s="10"/>
      <c r="E33" s="12">
        <f t="shared" si="0"/>
        <v>0</v>
      </c>
      <c r="F33" s="36" t="s">
        <v>25</v>
      </c>
      <c r="G33" s="12">
        <f t="shared" si="1"/>
        <v>0</v>
      </c>
      <c r="H33" s="12" t="str">
        <f t="shared" si="2"/>
        <v>--</v>
      </c>
      <c r="I33" s="13" t="str">
        <f t="shared" si="3"/>
        <v>1120 Wien, Meidlinger Hauptstraße 45</v>
      </c>
      <c r="J33" s="25" t="str">
        <f t="shared" si="4"/>
        <v>3001 Mauerbach, Hauptstraße 4</v>
      </c>
      <c r="K33" s="13" t="s">
        <v>30</v>
      </c>
      <c r="L33" s="14"/>
      <c r="M33" s="14"/>
      <c r="N33" s="15">
        <f t="shared" si="5"/>
        <v>0</v>
      </c>
      <c r="O33" s="15">
        <f t="shared" si="6"/>
        <v>0</v>
      </c>
      <c r="P33" s="14"/>
      <c r="Q33" s="14"/>
      <c r="R33" s="1"/>
    </row>
    <row r="34" spans="1:18">
      <c r="A34" s="1"/>
      <c r="B34" s="33"/>
      <c r="C34" s="10"/>
      <c r="D34" s="10"/>
      <c r="E34" s="12">
        <f t="shared" si="0"/>
        <v>0</v>
      </c>
      <c r="F34" s="36" t="s">
        <v>25</v>
      </c>
      <c r="G34" s="12">
        <f t="shared" si="1"/>
        <v>0</v>
      </c>
      <c r="H34" s="12" t="str">
        <f t="shared" si="2"/>
        <v>--</v>
      </c>
      <c r="I34" s="13" t="str">
        <f t="shared" si="3"/>
        <v>1120 Wien, Meidlinger Hauptstraße 45</v>
      </c>
      <c r="J34" s="25" t="str">
        <f t="shared" si="4"/>
        <v>3001 Mauerbach, Hauptstraße 4</v>
      </c>
      <c r="K34" s="13" t="s">
        <v>30</v>
      </c>
      <c r="L34" s="14"/>
      <c r="M34" s="14"/>
      <c r="N34" s="15">
        <f t="shared" si="5"/>
        <v>0</v>
      </c>
      <c r="O34" s="15">
        <f t="shared" si="6"/>
        <v>0</v>
      </c>
      <c r="P34" s="14"/>
      <c r="Q34" s="14"/>
      <c r="R34" s="1"/>
    </row>
    <row r="35" spans="1:18">
      <c r="A35" s="1"/>
      <c r="B35" s="33"/>
      <c r="C35" s="10"/>
      <c r="D35" s="10"/>
      <c r="E35" s="12">
        <f t="shared" si="0"/>
        <v>0</v>
      </c>
      <c r="F35" s="36" t="s">
        <v>25</v>
      </c>
      <c r="G35" s="12">
        <f t="shared" si="1"/>
        <v>0</v>
      </c>
      <c r="H35" s="12" t="str">
        <f t="shared" si="2"/>
        <v>--</v>
      </c>
      <c r="I35" s="13" t="str">
        <f t="shared" si="3"/>
        <v>1120 Wien, Meidlinger Hauptstraße 45</v>
      </c>
      <c r="J35" s="25" t="str">
        <f t="shared" si="4"/>
        <v>3001 Mauerbach, Hauptstraße 4</v>
      </c>
      <c r="K35" s="13" t="s">
        <v>30</v>
      </c>
      <c r="L35" s="14"/>
      <c r="M35" s="14"/>
      <c r="N35" s="15">
        <f t="shared" si="5"/>
        <v>0</v>
      </c>
      <c r="O35" s="15">
        <f t="shared" si="6"/>
        <v>0</v>
      </c>
      <c r="P35" s="14"/>
      <c r="Q35" s="14"/>
      <c r="R35" s="1"/>
    </row>
    <row r="36" spans="1:18">
      <c r="A36" s="1"/>
      <c r="B36" s="33"/>
      <c r="C36" s="10"/>
      <c r="D36" s="10"/>
      <c r="E36" s="12">
        <f t="shared" si="0"/>
        <v>0</v>
      </c>
      <c r="F36" s="36" t="s">
        <v>25</v>
      </c>
      <c r="G36" s="12">
        <f t="shared" si="1"/>
        <v>0</v>
      </c>
      <c r="H36" s="12" t="str">
        <f t="shared" si="2"/>
        <v>--</v>
      </c>
      <c r="I36" s="13" t="str">
        <f t="shared" si="3"/>
        <v>1120 Wien, Meidlinger Hauptstraße 45</v>
      </c>
      <c r="J36" s="25" t="str">
        <f t="shared" si="4"/>
        <v>3001 Mauerbach, Hauptstraße 4</v>
      </c>
      <c r="K36" s="13" t="s">
        <v>30</v>
      </c>
      <c r="L36" s="14"/>
      <c r="M36" s="14"/>
      <c r="N36" s="15">
        <f t="shared" si="5"/>
        <v>0</v>
      </c>
      <c r="O36" s="15">
        <f t="shared" si="6"/>
        <v>0</v>
      </c>
      <c r="P36" s="14"/>
      <c r="Q36" s="14"/>
      <c r="R36" s="1"/>
    </row>
    <row r="37" spans="1:18">
      <c r="A37" s="1"/>
      <c r="B37" s="33"/>
      <c r="C37" s="10"/>
      <c r="D37" s="10"/>
      <c r="E37" s="12">
        <f t="shared" si="0"/>
        <v>0</v>
      </c>
      <c r="F37" s="36" t="s">
        <v>25</v>
      </c>
      <c r="G37" s="12">
        <f t="shared" si="1"/>
        <v>0</v>
      </c>
      <c r="H37" s="12" t="str">
        <f t="shared" si="2"/>
        <v>--</v>
      </c>
      <c r="I37" s="13" t="str">
        <f t="shared" si="3"/>
        <v>1120 Wien, Meidlinger Hauptstraße 45</v>
      </c>
      <c r="J37" s="25" t="str">
        <f t="shared" si="4"/>
        <v>3001 Mauerbach, Hauptstraße 4</v>
      </c>
      <c r="K37" s="13" t="s">
        <v>30</v>
      </c>
      <c r="L37" s="14"/>
      <c r="M37" s="14"/>
      <c r="N37" s="15">
        <f t="shared" si="5"/>
        <v>0</v>
      </c>
      <c r="O37" s="15">
        <f t="shared" si="6"/>
        <v>0</v>
      </c>
      <c r="P37" s="14"/>
      <c r="Q37" s="14"/>
      <c r="R37" s="1"/>
    </row>
    <row r="38" spans="1:18">
      <c r="A38" s="1"/>
      <c r="B38" s="33"/>
      <c r="C38" s="10"/>
      <c r="D38" s="10"/>
      <c r="E38" s="12">
        <f t="shared" ref="E38:E75" si="7">D38-C38</f>
        <v>0</v>
      </c>
      <c r="F38" s="36" t="s">
        <v>25</v>
      </c>
      <c r="G38" s="12">
        <f t="shared" ref="G38:G75" si="8">IF(F38= "P",E38,"--")</f>
        <v>0</v>
      </c>
      <c r="H38" s="12" t="str">
        <f t="shared" ref="H38:H75" si="9">IF(F38="B",E38,"--")</f>
        <v>--</v>
      </c>
      <c r="I38" s="13" t="str">
        <f t="shared" si="3"/>
        <v>1120 Wien, Meidlinger Hauptstraße 45</v>
      </c>
      <c r="J38" s="25" t="str">
        <f t="shared" si="4"/>
        <v>3001 Mauerbach, Hauptstraße 4</v>
      </c>
      <c r="K38" s="13" t="s">
        <v>30</v>
      </c>
      <c r="L38" s="14"/>
      <c r="M38" s="14"/>
      <c r="N38" s="15">
        <f t="shared" ref="N38:N75" si="10">+IF((M38-L38)&gt;12,12,(ROUNDUP((M38-L38),0)))</f>
        <v>0</v>
      </c>
      <c r="O38" s="15">
        <f t="shared" si="6"/>
        <v>0</v>
      </c>
      <c r="P38" s="14"/>
      <c r="Q38" s="14"/>
      <c r="R38" s="1"/>
    </row>
    <row r="39" spans="1:18">
      <c r="A39" s="1"/>
      <c r="B39" s="33"/>
      <c r="C39" s="10"/>
      <c r="D39" s="10"/>
      <c r="E39" s="12">
        <f t="shared" si="7"/>
        <v>0</v>
      </c>
      <c r="F39" s="36" t="s">
        <v>25</v>
      </c>
      <c r="G39" s="12">
        <f t="shared" si="8"/>
        <v>0</v>
      </c>
      <c r="H39" s="12" t="str">
        <f t="shared" si="9"/>
        <v>--</v>
      </c>
      <c r="I39" s="13" t="str">
        <f t="shared" si="3"/>
        <v>1120 Wien, Meidlinger Hauptstraße 45</v>
      </c>
      <c r="J39" s="25" t="str">
        <f t="shared" si="4"/>
        <v>3001 Mauerbach, Hauptstraße 4</v>
      </c>
      <c r="K39" s="13" t="s">
        <v>30</v>
      </c>
      <c r="L39" s="14"/>
      <c r="M39" s="14"/>
      <c r="N39" s="15">
        <f t="shared" si="10"/>
        <v>0</v>
      </c>
      <c r="O39" s="15">
        <f t="shared" si="6"/>
        <v>0</v>
      </c>
      <c r="P39" s="14"/>
      <c r="Q39" s="14"/>
      <c r="R39" s="1"/>
    </row>
    <row r="40" spans="1:18">
      <c r="A40" s="1"/>
      <c r="B40" s="33"/>
      <c r="C40" s="10"/>
      <c r="D40" s="10"/>
      <c r="E40" s="12">
        <f t="shared" si="7"/>
        <v>0</v>
      </c>
      <c r="F40" s="36" t="s">
        <v>25</v>
      </c>
      <c r="G40" s="12">
        <f t="shared" si="8"/>
        <v>0</v>
      </c>
      <c r="H40" s="12" t="str">
        <f t="shared" si="9"/>
        <v>--</v>
      </c>
      <c r="I40" s="13" t="str">
        <f t="shared" si="3"/>
        <v>1120 Wien, Meidlinger Hauptstraße 45</v>
      </c>
      <c r="J40" s="25" t="str">
        <f t="shared" si="4"/>
        <v>3001 Mauerbach, Hauptstraße 4</v>
      </c>
      <c r="K40" s="13" t="s">
        <v>30</v>
      </c>
      <c r="L40" s="14"/>
      <c r="M40" s="14"/>
      <c r="N40" s="15">
        <f t="shared" si="10"/>
        <v>0</v>
      </c>
      <c r="O40" s="15">
        <f t="shared" si="6"/>
        <v>0</v>
      </c>
      <c r="P40" s="14"/>
      <c r="Q40" s="14"/>
      <c r="R40" s="1"/>
    </row>
    <row r="41" spans="1:18">
      <c r="A41" s="1"/>
      <c r="B41" s="33"/>
      <c r="C41" s="10"/>
      <c r="D41" s="10"/>
      <c r="E41" s="12">
        <f t="shared" si="7"/>
        <v>0</v>
      </c>
      <c r="F41" s="36" t="s">
        <v>25</v>
      </c>
      <c r="G41" s="12">
        <f t="shared" si="8"/>
        <v>0</v>
      </c>
      <c r="H41" s="12" t="str">
        <f t="shared" si="9"/>
        <v>--</v>
      </c>
      <c r="I41" s="13" t="str">
        <f t="shared" si="3"/>
        <v>1120 Wien, Meidlinger Hauptstraße 45</v>
      </c>
      <c r="J41" s="25" t="str">
        <f t="shared" si="4"/>
        <v>3001 Mauerbach, Hauptstraße 4</v>
      </c>
      <c r="K41" s="13" t="s">
        <v>30</v>
      </c>
      <c r="L41" s="14"/>
      <c r="M41" s="14"/>
      <c r="N41" s="15">
        <f t="shared" si="10"/>
        <v>0</v>
      </c>
      <c r="O41" s="15">
        <f t="shared" si="6"/>
        <v>0</v>
      </c>
      <c r="P41" s="14"/>
      <c r="Q41" s="14"/>
      <c r="R41" s="1"/>
    </row>
    <row r="42" spans="1:18">
      <c r="A42" s="1"/>
      <c r="B42" s="33"/>
      <c r="C42" s="10"/>
      <c r="D42" s="10"/>
      <c r="E42" s="12">
        <f t="shared" si="7"/>
        <v>0</v>
      </c>
      <c r="F42" s="36" t="s">
        <v>25</v>
      </c>
      <c r="G42" s="12">
        <f t="shared" si="8"/>
        <v>0</v>
      </c>
      <c r="H42" s="12" t="str">
        <f t="shared" si="9"/>
        <v>--</v>
      </c>
      <c r="I42" s="13" t="str">
        <f t="shared" si="3"/>
        <v>1120 Wien, Meidlinger Hauptstraße 45</v>
      </c>
      <c r="J42" s="25" t="str">
        <f t="shared" si="4"/>
        <v>3001 Mauerbach, Hauptstraße 4</v>
      </c>
      <c r="K42" s="13" t="s">
        <v>30</v>
      </c>
      <c r="L42" s="14"/>
      <c r="M42" s="14"/>
      <c r="N42" s="15">
        <f t="shared" si="10"/>
        <v>0</v>
      </c>
      <c r="O42" s="15">
        <f t="shared" si="6"/>
        <v>0</v>
      </c>
      <c r="P42" s="14"/>
      <c r="Q42" s="14"/>
      <c r="R42" s="1"/>
    </row>
    <row r="43" spans="1:18">
      <c r="A43" s="1"/>
      <c r="B43" s="33"/>
      <c r="C43" s="10"/>
      <c r="D43" s="10"/>
      <c r="E43" s="12">
        <f t="shared" si="7"/>
        <v>0</v>
      </c>
      <c r="F43" s="36" t="s">
        <v>25</v>
      </c>
      <c r="G43" s="12">
        <f t="shared" si="8"/>
        <v>0</v>
      </c>
      <c r="H43" s="12" t="str">
        <f t="shared" si="9"/>
        <v>--</v>
      </c>
      <c r="I43" s="13" t="str">
        <f t="shared" si="3"/>
        <v>1120 Wien, Meidlinger Hauptstraße 45</v>
      </c>
      <c r="J43" s="25" t="str">
        <f t="shared" si="4"/>
        <v>3001 Mauerbach, Hauptstraße 4</v>
      </c>
      <c r="K43" s="13" t="s">
        <v>30</v>
      </c>
      <c r="L43" s="14"/>
      <c r="M43" s="14"/>
      <c r="N43" s="15">
        <f t="shared" si="10"/>
        <v>0</v>
      </c>
      <c r="O43" s="15">
        <f t="shared" si="6"/>
        <v>0</v>
      </c>
      <c r="P43" s="14"/>
      <c r="Q43" s="14"/>
      <c r="R43" s="1"/>
    </row>
    <row r="44" spans="1:18">
      <c r="A44" s="1"/>
      <c r="B44" s="33"/>
      <c r="C44" s="10"/>
      <c r="D44" s="10"/>
      <c r="E44" s="12">
        <f t="shared" si="7"/>
        <v>0</v>
      </c>
      <c r="F44" s="36" t="s">
        <v>25</v>
      </c>
      <c r="G44" s="12">
        <f t="shared" si="8"/>
        <v>0</v>
      </c>
      <c r="H44" s="12" t="str">
        <f t="shared" si="9"/>
        <v>--</v>
      </c>
      <c r="I44" s="13" t="str">
        <f t="shared" si="3"/>
        <v>1120 Wien, Meidlinger Hauptstraße 45</v>
      </c>
      <c r="J44" s="25" t="str">
        <f t="shared" si="4"/>
        <v>3001 Mauerbach, Hauptstraße 4</v>
      </c>
      <c r="K44" s="13" t="s">
        <v>30</v>
      </c>
      <c r="L44" s="14"/>
      <c r="M44" s="14"/>
      <c r="N44" s="15">
        <f t="shared" si="10"/>
        <v>0</v>
      </c>
      <c r="O44" s="15">
        <f t="shared" si="6"/>
        <v>0</v>
      </c>
      <c r="P44" s="14"/>
      <c r="Q44" s="14"/>
      <c r="R44" s="1"/>
    </row>
    <row r="45" spans="1:18">
      <c r="A45" s="1"/>
      <c r="B45" s="33"/>
      <c r="C45" s="10"/>
      <c r="D45" s="10"/>
      <c r="E45" s="12">
        <f t="shared" si="7"/>
        <v>0</v>
      </c>
      <c r="F45" s="36" t="s">
        <v>25</v>
      </c>
      <c r="G45" s="12">
        <f t="shared" si="8"/>
        <v>0</v>
      </c>
      <c r="H45" s="12" t="str">
        <f t="shared" si="9"/>
        <v>--</v>
      </c>
      <c r="I45" s="13" t="str">
        <f t="shared" si="3"/>
        <v>1120 Wien, Meidlinger Hauptstraße 45</v>
      </c>
      <c r="J45" s="25" t="str">
        <f t="shared" si="4"/>
        <v>3001 Mauerbach, Hauptstraße 4</v>
      </c>
      <c r="K45" s="13" t="s">
        <v>30</v>
      </c>
      <c r="L45" s="14"/>
      <c r="M45" s="14"/>
      <c r="N45" s="15">
        <f t="shared" si="10"/>
        <v>0</v>
      </c>
      <c r="O45" s="15">
        <f t="shared" si="6"/>
        <v>0</v>
      </c>
      <c r="P45" s="14"/>
      <c r="Q45" s="14"/>
      <c r="R45" s="1"/>
    </row>
    <row r="46" spans="1:18">
      <c r="A46" s="1"/>
      <c r="B46" s="33"/>
      <c r="C46" s="10"/>
      <c r="D46" s="10"/>
      <c r="E46" s="12">
        <f t="shared" si="7"/>
        <v>0</v>
      </c>
      <c r="F46" s="36" t="s">
        <v>25</v>
      </c>
      <c r="G46" s="12">
        <f t="shared" si="8"/>
        <v>0</v>
      </c>
      <c r="H46" s="12" t="str">
        <f t="shared" si="9"/>
        <v>--</v>
      </c>
      <c r="I46" s="13" t="str">
        <f t="shared" si="3"/>
        <v>1120 Wien, Meidlinger Hauptstraße 45</v>
      </c>
      <c r="J46" s="25" t="str">
        <f t="shared" si="4"/>
        <v>3001 Mauerbach, Hauptstraße 4</v>
      </c>
      <c r="K46" s="13" t="s">
        <v>30</v>
      </c>
      <c r="L46" s="14"/>
      <c r="M46" s="14"/>
      <c r="N46" s="15">
        <f t="shared" si="10"/>
        <v>0</v>
      </c>
      <c r="O46" s="15">
        <f t="shared" si="6"/>
        <v>0</v>
      </c>
      <c r="P46" s="14"/>
      <c r="Q46" s="14"/>
      <c r="R46" s="1"/>
    </row>
    <row r="47" spans="1:18">
      <c r="A47" s="1"/>
      <c r="B47" s="33"/>
      <c r="C47" s="10"/>
      <c r="D47" s="10"/>
      <c r="E47" s="12">
        <f t="shared" si="7"/>
        <v>0</v>
      </c>
      <c r="F47" s="36" t="s">
        <v>25</v>
      </c>
      <c r="G47" s="12">
        <f t="shared" si="8"/>
        <v>0</v>
      </c>
      <c r="H47" s="12" t="str">
        <f t="shared" si="9"/>
        <v>--</v>
      </c>
      <c r="I47" s="13" t="str">
        <f t="shared" si="3"/>
        <v>1120 Wien, Meidlinger Hauptstraße 45</v>
      </c>
      <c r="J47" s="25" t="str">
        <f t="shared" si="4"/>
        <v>3001 Mauerbach, Hauptstraße 4</v>
      </c>
      <c r="K47" s="13" t="s">
        <v>30</v>
      </c>
      <c r="L47" s="14"/>
      <c r="M47" s="14"/>
      <c r="N47" s="15">
        <f t="shared" si="10"/>
        <v>0</v>
      </c>
      <c r="O47" s="15">
        <f t="shared" si="6"/>
        <v>0</v>
      </c>
      <c r="P47" s="14"/>
      <c r="Q47" s="14"/>
      <c r="R47" s="1"/>
    </row>
    <row r="48" spans="1:18">
      <c r="A48" s="1"/>
      <c r="B48" s="33"/>
      <c r="C48" s="10"/>
      <c r="D48" s="10"/>
      <c r="E48" s="12">
        <f t="shared" si="7"/>
        <v>0</v>
      </c>
      <c r="F48" s="36" t="s">
        <v>25</v>
      </c>
      <c r="G48" s="12">
        <f t="shared" si="8"/>
        <v>0</v>
      </c>
      <c r="H48" s="12" t="str">
        <f t="shared" si="9"/>
        <v>--</v>
      </c>
      <c r="I48" s="13" t="str">
        <f t="shared" si="3"/>
        <v>1120 Wien, Meidlinger Hauptstraße 45</v>
      </c>
      <c r="J48" s="25" t="str">
        <f t="shared" si="4"/>
        <v>3001 Mauerbach, Hauptstraße 4</v>
      </c>
      <c r="K48" s="13" t="s">
        <v>30</v>
      </c>
      <c r="L48" s="14"/>
      <c r="M48" s="14"/>
      <c r="N48" s="15">
        <f t="shared" si="10"/>
        <v>0</v>
      </c>
      <c r="O48" s="15">
        <f t="shared" si="6"/>
        <v>0</v>
      </c>
      <c r="P48" s="14"/>
      <c r="Q48" s="14"/>
      <c r="R48" s="1"/>
    </row>
    <row r="49" spans="1:18">
      <c r="A49" s="1"/>
      <c r="B49" s="33"/>
      <c r="C49" s="10"/>
      <c r="D49" s="10"/>
      <c r="E49" s="12">
        <f t="shared" si="7"/>
        <v>0</v>
      </c>
      <c r="F49" s="36" t="s">
        <v>25</v>
      </c>
      <c r="G49" s="12">
        <f t="shared" si="8"/>
        <v>0</v>
      </c>
      <c r="H49" s="12" t="str">
        <f t="shared" si="9"/>
        <v>--</v>
      </c>
      <c r="I49" s="13" t="str">
        <f t="shared" si="3"/>
        <v>1120 Wien, Meidlinger Hauptstraße 45</v>
      </c>
      <c r="J49" s="25" t="str">
        <f t="shared" si="4"/>
        <v>3001 Mauerbach, Hauptstraße 4</v>
      </c>
      <c r="K49" s="13" t="s">
        <v>30</v>
      </c>
      <c r="L49" s="14"/>
      <c r="M49" s="14"/>
      <c r="N49" s="15">
        <f t="shared" si="10"/>
        <v>0</v>
      </c>
      <c r="O49" s="15">
        <f t="shared" si="6"/>
        <v>0</v>
      </c>
      <c r="P49" s="14"/>
      <c r="Q49" s="14"/>
      <c r="R49" s="1"/>
    </row>
    <row r="50" spans="1:18">
      <c r="A50" s="1"/>
      <c r="B50" s="33"/>
      <c r="C50" s="10"/>
      <c r="D50" s="10"/>
      <c r="E50" s="12">
        <f t="shared" si="7"/>
        <v>0</v>
      </c>
      <c r="F50" s="36" t="s">
        <v>25</v>
      </c>
      <c r="G50" s="12">
        <f t="shared" si="8"/>
        <v>0</v>
      </c>
      <c r="H50" s="12" t="str">
        <f t="shared" si="9"/>
        <v>--</v>
      </c>
      <c r="I50" s="13" t="str">
        <f t="shared" si="3"/>
        <v>1120 Wien, Meidlinger Hauptstraße 45</v>
      </c>
      <c r="J50" s="25" t="str">
        <f t="shared" si="4"/>
        <v>3001 Mauerbach, Hauptstraße 4</v>
      </c>
      <c r="K50" s="13" t="s">
        <v>30</v>
      </c>
      <c r="L50" s="14"/>
      <c r="M50" s="14"/>
      <c r="N50" s="15">
        <f t="shared" si="10"/>
        <v>0</v>
      </c>
      <c r="O50" s="15">
        <f t="shared" si="6"/>
        <v>0</v>
      </c>
      <c r="P50" s="14"/>
      <c r="Q50" s="14"/>
      <c r="R50" s="1"/>
    </row>
    <row r="51" spans="1:18">
      <c r="A51" s="1"/>
      <c r="B51" s="33"/>
      <c r="C51" s="10"/>
      <c r="D51" s="10"/>
      <c r="E51" s="12">
        <f t="shared" si="7"/>
        <v>0</v>
      </c>
      <c r="F51" s="36" t="s">
        <v>25</v>
      </c>
      <c r="G51" s="12">
        <f t="shared" si="8"/>
        <v>0</v>
      </c>
      <c r="H51" s="12" t="str">
        <f t="shared" si="9"/>
        <v>--</v>
      </c>
      <c r="I51" s="13" t="str">
        <f t="shared" si="3"/>
        <v>1120 Wien, Meidlinger Hauptstraße 45</v>
      </c>
      <c r="J51" s="25" t="str">
        <f t="shared" si="4"/>
        <v>3001 Mauerbach, Hauptstraße 4</v>
      </c>
      <c r="K51" s="13" t="s">
        <v>30</v>
      </c>
      <c r="L51" s="14"/>
      <c r="M51" s="14"/>
      <c r="N51" s="15">
        <f t="shared" si="10"/>
        <v>0</v>
      </c>
      <c r="O51" s="15">
        <f t="shared" si="6"/>
        <v>0</v>
      </c>
      <c r="P51" s="14"/>
      <c r="Q51" s="14"/>
      <c r="R51" s="1"/>
    </row>
    <row r="52" spans="1:18">
      <c r="A52" s="1"/>
      <c r="B52" s="33"/>
      <c r="C52" s="10"/>
      <c r="D52" s="10"/>
      <c r="E52" s="12">
        <f t="shared" si="7"/>
        <v>0</v>
      </c>
      <c r="F52" s="36" t="s">
        <v>25</v>
      </c>
      <c r="G52" s="12">
        <f t="shared" si="8"/>
        <v>0</v>
      </c>
      <c r="H52" s="12" t="str">
        <f t="shared" si="9"/>
        <v>--</v>
      </c>
      <c r="I52" s="13" t="str">
        <f t="shared" si="3"/>
        <v>1120 Wien, Meidlinger Hauptstraße 45</v>
      </c>
      <c r="J52" s="25" t="str">
        <f t="shared" si="4"/>
        <v>3001 Mauerbach, Hauptstraße 4</v>
      </c>
      <c r="K52" s="13" t="s">
        <v>30</v>
      </c>
      <c r="L52" s="14"/>
      <c r="M52" s="14"/>
      <c r="N52" s="15">
        <f t="shared" si="10"/>
        <v>0</v>
      </c>
      <c r="O52" s="15">
        <f t="shared" si="6"/>
        <v>0</v>
      </c>
      <c r="P52" s="14"/>
      <c r="Q52" s="14"/>
      <c r="R52" s="1"/>
    </row>
    <row r="53" spans="1:18">
      <c r="A53" s="1"/>
      <c r="B53" s="33"/>
      <c r="C53" s="10"/>
      <c r="D53" s="10"/>
      <c r="E53" s="12">
        <f t="shared" si="7"/>
        <v>0</v>
      </c>
      <c r="F53" s="36" t="s">
        <v>25</v>
      </c>
      <c r="G53" s="12">
        <f t="shared" si="8"/>
        <v>0</v>
      </c>
      <c r="H53" s="12" t="str">
        <f t="shared" si="9"/>
        <v>--</v>
      </c>
      <c r="I53" s="13" t="str">
        <f t="shared" si="3"/>
        <v>1120 Wien, Meidlinger Hauptstraße 45</v>
      </c>
      <c r="J53" s="25" t="str">
        <f t="shared" si="4"/>
        <v>3001 Mauerbach, Hauptstraße 4</v>
      </c>
      <c r="K53" s="13" t="s">
        <v>30</v>
      </c>
      <c r="L53" s="14"/>
      <c r="M53" s="14"/>
      <c r="N53" s="15">
        <f t="shared" si="10"/>
        <v>0</v>
      </c>
      <c r="O53" s="15">
        <f t="shared" si="6"/>
        <v>0</v>
      </c>
      <c r="P53" s="14"/>
      <c r="Q53" s="14"/>
      <c r="R53" s="1"/>
    </row>
    <row r="54" spans="1:18">
      <c r="A54" s="1"/>
      <c r="B54" s="33"/>
      <c r="C54" s="10"/>
      <c r="D54" s="10"/>
      <c r="E54" s="12">
        <f t="shared" si="7"/>
        <v>0</v>
      </c>
      <c r="F54" s="36" t="s">
        <v>25</v>
      </c>
      <c r="G54" s="12">
        <f t="shared" si="8"/>
        <v>0</v>
      </c>
      <c r="H54" s="12" t="str">
        <f t="shared" si="9"/>
        <v>--</v>
      </c>
      <c r="I54" s="13" t="str">
        <f t="shared" si="3"/>
        <v>1120 Wien, Meidlinger Hauptstraße 45</v>
      </c>
      <c r="J54" s="25" t="str">
        <f t="shared" si="4"/>
        <v>3001 Mauerbach, Hauptstraße 4</v>
      </c>
      <c r="K54" s="13" t="s">
        <v>30</v>
      </c>
      <c r="L54" s="14"/>
      <c r="M54" s="14"/>
      <c r="N54" s="15">
        <f t="shared" si="10"/>
        <v>0</v>
      </c>
      <c r="O54" s="15">
        <f t="shared" si="6"/>
        <v>0</v>
      </c>
      <c r="P54" s="14"/>
      <c r="Q54" s="14"/>
      <c r="R54" s="1"/>
    </row>
    <row r="55" spans="1:18">
      <c r="A55" s="1"/>
      <c r="B55" s="33"/>
      <c r="C55" s="10"/>
      <c r="D55" s="10"/>
      <c r="E55" s="12">
        <f t="shared" si="7"/>
        <v>0</v>
      </c>
      <c r="F55" s="36" t="s">
        <v>25</v>
      </c>
      <c r="G55" s="12">
        <f t="shared" si="8"/>
        <v>0</v>
      </c>
      <c r="H55" s="12" t="str">
        <f t="shared" si="9"/>
        <v>--</v>
      </c>
      <c r="I55" s="13" t="str">
        <f t="shared" si="3"/>
        <v>1120 Wien, Meidlinger Hauptstraße 45</v>
      </c>
      <c r="J55" s="25" t="str">
        <f t="shared" si="4"/>
        <v>3001 Mauerbach, Hauptstraße 4</v>
      </c>
      <c r="K55" s="13" t="s">
        <v>30</v>
      </c>
      <c r="L55" s="14"/>
      <c r="M55" s="14"/>
      <c r="N55" s="15">
        <f t="shared" si="10"/>
        <v>0</v>
      </c>
      <c r="O55" s="15">
        <f t="shared" si="6"/>
        <v>0</v>
      </c>
      <c r="P55" s="14"/>
      <c r="Q55" s="14"/>
      <c r="R55" s="1"/>
    </row>
    <row r="56" spans="1:18">
      <c r="A56" s="1"/>
      <c r="B56" s="33"/>
      <c r="C56" s="10"/>
      <c r="D56" s="10"/>
      <c r="E56" s="12">
        <f t="shared" si="7"/>
        <v>0</v>
      </c>
      <c r="F56" s="36" t="s">
        <v>25</v>
      </c>
      <c r="G56" s="12">
        <f t="shared" si="8"/>
        <v>0</v>
      </c>
      <c r="H56" s="12" t="str">
        <f t="shared" si="9"/>
        <v>--</v>
      </c>
      <c r="I56" s="13" t="str">
        <f t="shared" si="3"/>
        <v>1120 Wien, Meidlinger Hauptstraße 45</v>
      </c>
      <c r="J56" s="25" t="str">
        <f t="shared" si="4"/>
        <v>3001 Mauerbach, Hauptstraße 4</v>
      </c>
      <c r="K56" s="13" t="s">
        <v>30</v>
      </c>
      <c r="L56" s="14"/>
      <c r="M56" s="14"/>
      <c r="N56" s="15">
        <f t="shared" si="10"/>
        <v>0</v>
      </c>
      <c r="O56" s="15">
        <f t="shared" si="6"/>
        <v>0</v>
      </c>
      <c r="P56" s="14"/>
      <c r="Q56" s="14"/>
      <c r="R56" s="1"/>
    </row>
    <row r="57" spans="1:18">
      <c r="A57" s="1"/>
      <c r="B57" s="33"/>
      <c r="C57" s="10"/>
      <c r="D57" s="10"/>
      <c r="E57" s="12">
        <f t="shared" si="7"/>
        <v>0</v>
      </c>
      <c r="F57" s="36" t="s">
        <v>25</v>
      </c>
      <c r="G57" s="12">
        <f t="shared" si="8"/>
        <v>0</v>
      </c>
      <c r="H57" s="12" t="str">
        <f t="shared" si="9"/>
        <v>--</v>
      </c>
      <c r="I57" s="13" t="str">
        <f t="shared" si="3"/>
        <v>1120 Wien, Meidlinger Hauptstraße 45</v>
      </c>
      <c r="J57" s="25" t="str">
        <f t="shared" si="4"/>
        <v>3001 Mauerbach, Hauptstraße 4</v>
      </c>
      <c r="K57" s="13" t="s">
        <v>30</v>
      </c>
      <c r="L57" s="14"/>
      <c r="M57" s="14"/>
      <c r="N57" s="15">
        <f t="shared" si="10"/>
        <v>0</v>
      </c>
      <c r="O57" s="15">
        <f t="shared" si="6"/>
        <v>0</v>
      </c>
      <c r="P57" s="14"/>
      <c r="Q57" s="14"/>
      <c r="R57" s="1"/>
    </row>
    <row r="58" spans="1:18">
      <c r="A58" s="1"/>
      <c r="B58" s="33"/>
      <c r="C58" s="10"/>
      <c r="D58" s="10"/>
      <c r="E58" s="12">
        <f t="shared" si="7"/>
        <v>0</v>
      </c>
      <c r="F58" s="36" t="s">
        <v>25</v>
      </c>
      <c r="G58" s="12">
        <f t="shared" si="8"/>
        <v>0</v>
      </c>
      <c r="H58" s="12" t="str">
        <f t="shared" si="9"/>
        <v>--</v>
      </c>
      <c r="I58" s="13" t="str">
        <f t="shared" si="3"/>
        <v>1120 Wien, Meidlinger Hauptstraße 45</v>
      </c>
      <c r="J58" s="25" t="str">
        <f t="shared" si="4"/>
        <v>3001 Mauerbach, Hauptstraße 4</v>
      </c>
      <c r="K58" s="13" t="s">
        <v>30</v>
      </c>
      <c r="L58" s="14"/>
      <c r="M58" s="14"/>
      <c r="N58" s="15">
        <f t="shared" si="10"/>
        <v>0</v>
      </c>
      <c r="O58" s="15">
        <f t="shared" si="6"/>
        <v>0</v>
      </c>
      <c r="P58" s="14"/>
      <c r="Q58" s="14"/>
      <c r="R58" s="1"/>
    </row>
    <row r="59" spans="1:18">
      <c r="A59" s="1"/>
      <c r="B59" s="33"/>
      <c r="C59" s="10"/>
      <c r="D59" s="10"/>
      <c r="E59" s="12">
        <f t="shared" si="7"/>
        <v>0</v>
      </c>
      <c r="F59" s="36" t="s">
        <v>25</v>
      </c>
      <c r="G59" s="12">
        <f t="shared" si="8"/>
        <v>0</v>
      </c>
      <c r="H59" s="12" t="str">
        <f t="shared" si="9"/>
        <v>--</v>
      </c>
      <c r="I59" s="13" t="str">
        <f t="shared" si="3"/>
        <v>1120 Wien, Meidlinger Hauptstraße 45</v>
      </c>
      <c r="J59" s="25" t="str">
        <f t="shared" si="4"/>
        <v>3001 Mauerbach, Hauptstraße 4</v>
      </c>
      <c r="K59" s="13" t="s">
        <v>30</v>
      </c>
      <c r="L59" s="14"/>
      <c r="M59" s="14"/>
      <c r="N59" s="15">
        <f t="shared" si="10"/>
        <v>0</v>
      </c>
      <c r="O59" s="15">
        <f t="shared" si="6"/>
        <v>0</v>
      </c>
      <c r="P59" s="14"/>
      <c r="Q59" s="14"/>
      <c r="R59" s="1"/>
    </row>
    <row r="60" spans="1:18">
      <c r="A60" s="1"/>
      <c r="B60" s="33"/>
      <c r="C60" s="10"/>
      <c r="D60" s="10"/>
      <c r="E60" s="12">
        <f t="shared" si="7"/>
        <v>0</v>
      </c>
      <c r="F60" s="36" t="s">
        <v>25</v>
      </c>
      <c r="G60" s="12">
        <f t="shared" si="8"/>
        <v>0</v>
      </c>
      <c r="H60" s="12" t="str">
        <f t="shared" si="9"/>
        <v>--</v>
      </c>
      <c r="I60" s="13" t="str">
        <f t="shared" si="3"/>
        <v>1120 Wien, Meidlinger Hauptstraße 45</v>
      </c>
      <c r="J60" s="25" t="str">
        <f t="shared" si="4"/>
        <v>3001 Mauerbach, Hauptstraße 4</v>
      </c>
      <c r="K60" s="13" t="s">
        <v>30</v>
      </c>
      <c r="L60" s="14"/>
      <c r="M60" s="14"/>
      <c r="N60" s="15">
        <f t="shared" si="10"/>
        <v>0</v>
      </c>
      <c r="O60" s="15">
        <f t="shared" si="6"/>
        <v>0</v>
      </c>
      <c r="P60" s="14"/>
      <c r="Q60" s="14"/>
      <c r="R60" s="1"/>
    </row>
    <row r="61" spans="1:18">
      <c r="A61" s="1"/>
      <c r="B61" s="33"/>
      <c r="C61" s="10"/>
      <c r="D61" s="10"/>
      <c r="E61" s="12">
        <f t="shared" si="7"/>
        <v>0</v>
      </c>
      <c r="F61" s="36" t="s">
        <v>25</v>
      </c>
      <c r="G61" s="12">
        <f t="shared" si="8"/>
        <v>0</v>
      </c>
      <c r="H61" s="12" t="str">
        <f t="shared" si="9"/>
        <v>--</v>
      </c>
      <c r="I61" s="13" t="str">
        <f t="shared" si="3"/>
        <v>1120 Wien, Meidlinger Hauptstraße 45</v>
      </c>
      <c r="J61" s="25" t="str">
        <f t="shared" si="4"/>
        <v>3001 Mauerbach, Hauptstraße 4</v>
      </c>
      <c r="K61" s="13" t="s">
        <v>30</v>
      </c>
      <c r="L61" s="14"/>
      <c r="M61" s="14"/>
      <c r="N61" s="15">
        <f t="shared" si="10"/>
        <v>0</v>
      </c>
      <c r="O61" s="15">
        <f t="shared" si="6"/>
        <v>0</v>
      </c>
      <c r="P61" s="14"/>
      <c r="Q61" s="14"/>
      <c r="R61" s="1"/>
    </row>
    <row r="62" spans="1:18">
      <c r="A62" s="1"/>
      <c r="B62" s="33"/>
      <c r="C62" s="10"/>
      <c r="D62" s="10"/>
      <c r="E62" s="12">
        <f t="shared" si="7"/>
        <v>0</v>
      </c>
      <c r="F62" s="36" t="s">
        <v>25</v>
      </c>
      <c r="G62" s="12">
        <f t="shared" si="8"/>
        <v>0</v>
      </c>
      <c r="H62" s="12" t="str">
        <f t="shared" si="9"/>
        <v>--</v>
      </c>
      <c r="I62" s="13" t="str">
        <f t="shared" si="3"/>
        <v>1120 Wien, Meidlinger Hauptstraße 45</v>
      </c>
      <c r="J62" s="25" t="str">
        <f t="shared" si="4"/>
        <v>3001 Mauerbach, Hauptstraße 4</v>
      </c>
      <c r="K62" s="13" t="s">
        <v>30</v>
      </c>
      <c r="L62" s="14"/>
      <c r="M62" s="14"/>
      <c r="N62" s="15">
        <f t="shared" si="10"/>
        <v>0</v>
      </c>
      <c r="O62" s="15">
        <f t="shared" si="6"/>
        <v>0</v>
      </c>
      <c r="P62" s="14"/>
      <c r="Q62" s="14"/>
      <c r="R62" s="1"/>
    </row>
    <row r="63" spans="1:18">
      <c r="A63" s="1"/>
      <c r="B63" s="33"/>
      <c r="C63" s="10"/>
      <c r="D63" s="10"/>
      <c r="E63" s="12">
        <f t="shared" si="7"/>
        <v>0</v>
      </c>
      <c r="F63" s="36" t="s">
        <v>25</v>
      </c>
      <c r="G63" s="12">
        <f t="shared" si="8"/>
        <v>0</v>
      </c>
      <c r="H63" s="12" t="str">
        <f t="shared" si="9"/>
        <v>--</v>
      </c>
      <c r="I63" s="13" t="str">
        <f t="shared" si="3"/>
        <v>1120 Wien, Meidlinger Hauptstraße 45</v>
      </c>
      <c r="J63" s="25" t="str">
        <f t="shared" si="4"/>
        <v>3001 Mauerbach, Hauptstraße 4</v>
      </c>
      <c r="K63" s="13" t="s">
        <v>30</v>
      </c>
      <c r="L63" s="14"/>
      <c r="M63" s="14"/>
      <c r="N63" s="15">
        <f t="shared" si="10"/>
        <v>0</v>
      </c>
      <c r="O63" s="15">
        <f t="shared" si="6"/>
        <v>0</v>
      </c>
      <c r="P63" s="14"/>
      <c r="Q63" s="14"/>
      <c r="R63" s="1"/>
    </row>
    <row r="64" spans="1:18">
      <c r="A64" s="1"/>
      <c r="B64" s="33"/>
      <c r="C64" s="10"/>
      <c r="D64" s="10"/>
      <c r="E64" s="12">
        <f t="shared" si="7"/>
        <v>0</v>
      </c>
      <c r="F64" s="36" t="s">
        <v>25</v>
      </c>
      <c r="G64" s="12">
        <f t="shared" si="8"/>
        <v>0</v>
      </c>
      <c r="H64" s="12" t="str">
        <f t="shared" si="9"/>
        <v>--</v>
      </c>
      <c r="I64" s="13" t="str">
        <f t="shared" si="3"/>
        <v>1120 Wien, Meidlinger Hauptstraße 45</v>
      </c>
      <c r="J64" s="25" t="str">
        <f t="shared" si="4"/>
        <v>3001 Mauerbach, Hauptstraße 4</v>
      </c>
      <c r="K64" s="13" t="s">
        <v>30</v>
      </c>
      <c r="L64" s="14"/>
      <c r="M64" s="14"/>
      <c r="N64" s="15">
        <f t="shared" si="10"/>
        <v>0</v>
      </c>
      <c r="O64" s="15">
        <f t="shared" si="6"/>
        <v>0</v>
      </c>
      <c r="P64" s="14"/>
      <c r="Q64" s="14"/>
      <c r="R64" s="1"/>
    </row>
    <row r="65" spans="1:18">
      <c r="A65" s="1"/>
      <c r="B65" s="33"/>
      <c r="C65" s="10"/>
      <c r="D65" s="10"/>
      <c r="E65" s="12">
        <f t="shared" si="7"/>
        <v>0</v>
      </c>
      <c r="F65" s="36" t="s">
        <v>25</v>
      </c>
      <c r="G65" s="12">
        <f t="shared" si="8"/>
        <v>0</v>
      </c>
      <c r="H65" s="12" t="str">
        <f t="shared" si="9"/>
        <v>--</v>
      </c>
      <c r="I65" s="13" t="str">
        <f t="shared" si="3"/>
        <v>1120 Wien, Meidlinger Hauptstraße 45</v>
      </c>
      <c r="J65" s="25" t="str">
        <f t="shared" si="4"/>
        <v>3001 Mauerbach, Hauptstraße 4</v>
      </c>
      <c r="K65" s="13" t="s">
        <v>30</v>
      </c>
      <c r="L65" s="14"/>
      <c r="M65" s="14"/>
      <c r="N65" s="15">
        <f t="shared" si="10"/>
        <v>0</v>
      </c>
      <c r="O65" s="15">
        <f t="shared" si="6"/>
        <v>0</v>
      </c>
      <c r="P65" s="14"/>
      <c r="Q65" s="14"/>
      <c r="R65" s="1"/>
    </row>
    <row r="66" spans="1:18">
      <c r="A66" s="1"/>
      <c r="B66" s="33"/>
      <c r="C66" s="10"/>
      <c r="D66" s="10"/>
      <c r="E66" s="12">
        <f t="shared" si="7"/>
        <v>0</v>
      </c>
      <c r="F66" s="36" t="s">
        <v>25</v>
      </c>
      <c r="G66" s="12">
        <f t="shared" si="8"/>
        <v>0</v>
      </c>
      <c r="H66" s="12" t="str">
        <f t="shared" si="9"/>
        <v>--</v>
      </c>
      <c r="I66" s="13" t="str">
        <f t="shared" si="3"/>
        <v>1120 Wien, Meidlinger Hauptstraße 45</v>
      </c>
      <c r="J66" s="25" t="str">
        <f t="shared" si="4"/>
        <v>3001 Mauerbach, Hauptstraße 4</v>
      </c>
      <c r="K66" s="13" t="s">
        <v>30</v>
      </c>
      <c r="L66" s="14"/>
      <c r="M66" s="14"/>
      <c r="N66" s="15">
        <f t="shared" si="10"/>
        <v>0</v>
      </c>
      <c r="O66" s="15">
        <f t="shared" si="6"/>
        <v>0</v>
      </c>
      <c r="P66" s="14"/>
      <c r="Q66" s="14"/>
      <c r="R66" s="1"/>
    </row>
    <row r="67" spans="1:18">
      <c r="A67" s="1"/>
      <c r="B67" s="33"/>
      <c r="C67" s="10"/>
      <c r="D67" s="10"/>
      <c r="E67" s="12">
        <f t="shared" si="7"/>
        <v>0</v>
      </c>
      <c r="F67" s="36" t="s">
        <v>25</v>
      </c>
      <c r="G67" s="12">
        <f t="shared" si="8"/>
        <v>0</v>
      </c>
      <c r="H67" s="12" t="str">
        <f t="shared" si="9"/>
        <v>--</v>
      </c>
      <c r="I67" s="13" t="str">
        <f t="shared" si="3"/>
        <v>1120 Wien, Meidlinger Hauptstraße 45</v>
      </c>
      <c r="J67" s="25" t="str">
        <f t="shared" si="4"/>
        <v>3001 Mauerbach, Hauptstraße 4</v>
      </c>
      <c r="K67" s="13" t="s">
        <v>30</v>
      </c>
      <c r="L67" s="14"/>
      <c r="M67" s="14"/>
      <c r="N67" s="15">
        <f t="shared" si="10"/>
        <v>0</v>
      </c>
      <c r="O67" s="15">
        <f t="shared" si="6"/>
        <v>0</v>
      </c>
      <c r="P67" s="14"/>
      <c r="Q67" s="14"/>
      <c r="R67" s="1"/>
    </row>
    <row r="68" spans="1:18">
      <c r="A68" s="1"/>
      <c r="B68" s="33"/>
      <c r="C68" s="10"/>
      <c r="D68" s="10"/>
      <c r="E68" s="12">
        <f t="shared" si="7"/>
        <v>0</v>
      </c>
      <c r="F68" s="36" t="s">
        <v>25</v>
      </c>
      <c r="G68" s="12">
        <f t="shared" si="8"/>
        <v>0</v>
      </c>
      <c r="H68" s="12" t="str">
        <f t="shared" si="9"/>
        <v>--</v>
      </c>
      <c r="I68" s="13" t="str">
        <f t="shared" si="3"/>
        <v>1120 Wien, Meidlinger Hauptstraße 45</v>
      </c>
      <c r="J68" s="25" t="str">
        <f t="shared" si="4"/>
        <v>3001 Mauerbach, Hauptstraße 4</v>
      </c>
      <c r="K68" s="13" t="s">
        <v>30</v>
      </c>
      <c r="L68" s="14"/>
      <c r="M68" s="14"/>
      <c r="N68" s="15">
        <f t="shared" si="10"/>
        <v>0</v>
      </c>
      <c r="O68" s="15">
        <f t="shared" si="6"/>
        <v>0</v>
      </c>
      <c r="P68" s="14"/>
      <c r="Q68" s="14"/>
      <c r="R68" s="1"/>
    </row>
    <row r="69" spans="1:18">
      <c r="A69" s="1"/>
      <c r="B69" s="33"/>
      <c r="C69" s="10"/>
      <c r="D69" s="10"/>
      <c r="E69" s="12">
        <f t="shared" si="7"/>
        <v>0</v>
      </c>
      <c r="F69" s="36" t="s">
        <v>25</v>
      </c>
      <c r="G69" s="12">
        <f t="shared" si="8"/>
        <v>0</v>
      </c>
      <c r="H69" s="12" t="str">
        <f t="shared" si="9"/>
        <v>--</v>
      </c>
      <c r="I69" s="13" t="str">
        <f t="shared" si="3"/>
        <v>1120 Wien, Meidlinger Hauptstraße 45</v>
      </c>
      <c r="J69" s="25" t="str">
        <f t="shared" si="4"/>
        <v>3001 Mauerbach, Hauptstraße 4</v>
      </c>
      <c r="K69" s="13" t="s">
        <v>30</v>
      </c>
      <c r="L69" s="14"/>
      <c r="M69" s="14"/>
      <c r="N69" s="15">
        <f t="shared" si="10"/>
        <v>0</v>
      </c>
      <c r="O69" s="15">
        <f t="shared" si="6"/>
        <v>0</v>
      </c>
      <c r="P69" s="14"/>
      <c r="Q69" s="14"/>
      <c r="R69" s="1"/>
    </row>
    <row r="70" spans="1:18">
      <c r="A70" s="1"/>
      <c r="B70" s="33"/>
      <c r="C70" s="10"/>
      <c r="D70" s="10"/>
      <c r="E70" s="12">
        <f t="shared" si="7"/>
        <v>0</v>
      </c>
      <c r="F70" s="36" t="s">
        <v>25</v>
      </c>
      <c r="G70" s="12">
        <f t="shared" si="8"/>
        <v>0</v>
      </c>
      <c r="H70" s="12" t="str">
        <f t="shared" si="9"/>
        <v>--</v>
      </c>
      <c r="I70" s="13" t="str">
        <f t="shared" si="3"/>
        <v>1120 Wien, Meidlinger Hauptstraße 45</v>
      </c>
      <c r="J70" s="25" t="str">
        <f t="shared" si="4"/>
        <v>3001 Mauerbach, Hauptstraße 4</v>
      </c>
      <c r="K70" s="13" t="s">
        <v>30</v>
      </c>
      <c r="L70" s="14"/>
      <c r="M70" s="14"/>
      <c r="N70" s="15">
        <f t="shared" si="10"/>
        <v>0</v>
      </c>
      <c r="O70" s="15">
        <f t="shared" si="6"/>
        <v>0</v>
      </c>
      <c r="P70" s="14"/>
      <c r="Q70" s="14"/>
      <c r="R70" s="1"/>
    </row>
    <row r="71" spans="1:18">
      <c r="A71" s="1"/>
      <c r="B71" s="33"/>
      <c r="C71" s="10"/>
      <c r="D71" s="10"/>
      <c r="E71" s="12">
        <f t="shared" ref="E71:E73" si="11">D71-C71</f>
        <v>0</v>
      </c>
      <c r="F71" s="36" t="s">
        <v>25</v>
      </c>
      <c r="G71" s="12">
        <f t="shared" ref="G71:G73" si="12">IF(F71= "P",E71,"--")</f>
        <v>0</v>
      </c>
      <c r="H71" s="12" t="str">
        <f t="shared" ref="H71:H73" si="13">IF(F71="B",E71,"--")</f>
        <v>--</v>
      </c>
      <c r="I71" s="13" t="str">
        <f t="shared" si="3"/>
        <v>1120 Wien, Meidlinger Hauptstraße 45</v>
      </c>
      <c r="J71" s="25" t="str">
        <f t="shared" si="4"/>
        <v>3001 Mauerbach, Hauptstraße 4</v>
      </c>
      <c r="K71" s="13" t="s">
        <v>30</v>
      </c>
      <c r="L71" s="14"/>
      <c r="M71" s="14"/>
      <c r="N71" s="15">
        <f t="shared" ref="N71:N73" si="14">+IF((M71-L71)&gt;12,12,(ROUNDUP((M71-L71),0)))</f>
        <v>0</v>
      </c>
      <c r="O71" s="15">
        <f t="shared" si="6"/>
        <v>0</v>
      </c>
      <c r="P71" s="14"/>
      <c r="Q71" s="14"/>
      <c r="R71" s="1"/>
    </row>
    <row r="72" spans="1:18">
      <c r="A72" s="1"/>
      <c r="B72" s="33"/>
      <c r="C72" s="10"/>
      <c r="D72" s="10"/>
      <c r="E72" s="12">
        <f t="shared" si="11"/>
        <v>0</v>
      </c>
      <c r="F72" s="36" t="s">
        <v>25</v>
      </c>
      <c r="G72" s="12">
        <f t="shared" si="12"/>
        <v>0</v>
      </c>
      <c r="H72" s="12" t="str">
        <f t="shared" si="13"/>
        <v>--</v>
      </c>
      <c r="I72" s="13" t="str">
        <f t="shared" si="3"/>
        <v>1120 Wien, Meidlinger Hauptstraße 45</v>
      </c>
      <c r="J72" s="25" t="str">
        <f t="shared" si="4"/>
        <v>3001 Mauerbach, Hauptstraße 4</v>
      </c>
      <c r="K72" s="13" t="s">
        <v>30</v>
      </c>
      <c r="L72" s="14"/>
      <c r="M72" s="14"/>
      <c r="N72" s="15">
        <f t="shared" si="14"/>
        <v>0</v>
      </c>
      <c r="O72" s="15">
        <f t="shared" si="6"/>
        <v>0</v>
      </c>
      <c r="P72" s="14"/>
      <c r="Q72" s="14"/>
      <c r="R72" s="1"/>
    </row>
    <row r="73" spans="1:18">
      <c r="A73" s="1"/>
      <c r="B73" s="33"/>
      <c r="C73" s="10"/>
      <c r="D73" s="10"/>
      <c r="E73" s="12">
        <f t="shared" si="11"/>
        <v>0</v>
      </c>
      <c r="F73" s="36" t="s">
        <v>25</v>
      </c>
      <c r="G73" s="12">
        <f t="shared" si="12"/>
        <v>0</v>
      </c>
      <c r="H73" s="12" t="str">
        <f t="shared" si="13"/>
        <v>--</v>
      </c>
      <c r="I73" s="13" t="str">
        <f t="shared" si="3"/>
        <v>1120 Wien, Meidlinger Hauptstraße 45</v>
      </c>
      <c r="J73" s="25" t="str">
        <f t="shared" si="4"/>
        <v>3001 Mauerbach, Hauptstraße 4</v>
      </c>
      <c r="K73" s="13" t="s">
        <v>30</v>
      </c>
      <c r="L73" s="14"/>
      <c r="M73" s="14"/>
      <c r="N73" s="15">
        <f t="shared" si="14"/>
        <v>0</v>
      </c>
      <c r="O73" s="15">
        <f t="shared" si="6"/>
        <v>0</v>
      </c>
      <c r="P73" s="14"/>
      <c r="Q73" s="14"/>
      <c r="R73" s="1"/>
    </row>
    <row r="74" spans="1:18">
      <c r="A74" s="1"/>
      <c r="B74" s="33"/>
      <c r="C74" s="10"/>
      <c r="D74" s="10"/>
      <c r="E74" s="12">
        <f t="shared" si="7"/>
        <v>0</v>
      </c>
      <c r="F74" s="36" t="s">
        <v>25</v>
      </c>
      <c r="G74" s="12">
        <f t="shared" si="8"/>
        <v>0</v>
      </c>
      <c r="H74" s="12" t="str">
        <f t="shared" si="9"/>
        <v>--</v>
      </c>
      <c r="I74" s="13" t="str">
        <f t="shared" si="3"/>
        <v>1120 Wien, Meidlinger Hauptstraße 45</v>
      </c>
      <c r="J74" s="25" t="str">
        <f t="shared" si="4"/>
        <v>3001 Mauerbach, Hauptstraße 4</v>
      </c>
      <c r="K74" s="13" t="s">
        <v>30</v>
      </c>
      <c r="L74" s="14"/>
      <c r="M74" s="14"/>
      <c r="N74" s="15">
        <f t="shared" si="10"/>
        <v>0</v>
      </c>
      <c r="O74" s="15">
        <f t="shared" si="6"/>
        <v>0</v>
      </c>
      <c r="P74" s="14"/>
      <c r="Q74" s="14"/>
      <c r="R74" s="1"/>
    </row>
    <row r="75" spans="1:18">
      <c r="A75" s="1"/>
      <c r="B75" s="33"/>
      <c r="C75" s="10"/>
      <c r="D75" s="10"/>
      <c r="E75" s="12">
        <f t="shared" si="7"/>
        <v>0</v>
      </c>
      <c r="F75" s="36" t="s">
        <v>25</v>
      </c>
      <c r="G75" s="12">
        <f t="shared" si="8"/>
        <v>0</v>
      </c>
      <c r="H75" s="12" t="str">
        <f t="shared" si="9"/>
        <v>--</v>
      </c>
      <c r="I75" s="13" t="str">
        <f t="shared" si="3"/>
        <v>1120 Wien, Meidlinger Hauptstraße 45</v>
      </c>
      <c r="J75" s="25" t="str">
        <f t="shared" si="4"/>
        <v>3001 Mauerbach, Hauptstraße 4</v>
      </c>
      <c r="K75" s="13" t="s">
        <v>30</v>
      </c>
      <c r="L75" s="14"/>
      <c r="M75" s="14"/>
      <c r="N75" s="15">
        <f t="shared" si="10"/>
        <v>0</v>
      </c>
      <c r="O75" s="15">
        <f t="shared" si="6"/>
        <v>0</v>
      </c>
      <c r="P75" s="14"/>
      <c r="Q75" s="14"/>
      <c r="R75" s="1"/>
    </row>
    <row r="76" spans="1:18">
      <c r="A76" s="1"/>
      <c r="B76" s="33"/>
      <c r="C76" s="10"/>
      <c r="D76" s="10"/>
      <c r="E76" s="12">
        <f t="shared" si="0"/>
        <v>0</v>
      </c>
      <c r="F76" s="36" t="s">
        <v>25</v>
      </c>
      <c r="G76" s="12">
        <f t="shared" si="1"/>
        <v>0</v>
      </c>
      <c r="H76" s="12" t="str">
        <f t="shared" si="2"/>
        <v>--</v>
      </c>
      <c r="I76" s="13" t="str">
        <f t="shared" si="3"/>
        <v>1120 Wien, Meidlinger Hauptstraße 45</v>
      </c>
      <c r="J76" s="25" t="str">
        <f t="shared" si="4"/>
        <v>3001 Mauerbach, Hauptstraße 4</v>
      </c>
      <c r="K76" s="13" t="s">
        <v>30</v>
      </c>
      <c r="L76" s="14"/>
      <c r="M76" s="14"/>
      <c r="N76" s="15">
        <f t="shared" si="5"/>
        <v>0</v>
      </c>
      <c r="O76" s="15">
        <f t="shared" ref="O76" si="15">IF(AND(F76="B",N76&gt;3),N76*2.5,0)</f>
        <v>0</v>
      </c>
      <c r="P76" s="14"/>
      <c r="Q76" s="14"/>
      <c r="R76" s="1"/>
    </row>
    <row r="77" spans="1:18">
      <c r="A77" s="1"/>
      <c r="B77" s="1"/>
      <c r="C77" s="1"/>
      <c r="D77" s="1"/>
      <c r="E77" s="11"/>
      <c r="F77" s="11"/>
      <c r="G77" s="11"/>
      <c r="H77" s="11"/>
      <c r="I77" s="1"/>
      <c r="J77" s="1"/>
      <c r="K77" s="1"/>
      <c r="L77" s="1"/>
      <c r="M77" s="1"/>
      <c r="N77" s="11"/>
      <c r="O77" s="11"/>
      <c r="P77" s="1"/>
      <c r="Q77" s="1"/>
      <c r="R77" s="1"/>
    </row>
    <row r="78" spans="1:18" ht="16.5" thickBot="1">
      <c r="A78" s="1"/>
      <c r="B78" s="1"/>
      <c r="C78" s="1"/>
      <c r="D78" s="1" t="s">
        <v>17</v>
      </c>
      <c r="E78" s="27">
        <f>SUM(E11:E77)</f>
        <v>0</v>
      </c>
      <c r="F78" s="24"/>
      <c r="G78" s="27">
        <f>SUM(G11:G77)</f>
        <v>0</v>
      </c>
      <c r="H78" s="27">
        <f>SUM(H11:H77)</f>
        <v>0</v>
      </c>
      <c r="I78" s="16"/>
      <c r="J78" s="16"/>
      <c r="K78" s="1"/>
      <c r="L78" s="1"/>
      <c r="M78" s="1"/>
      <c r="N78" s="11"/>
      <c r="O78" s="22">
        <f>SUM(O10:O77)</f>
        <v>0</v>
      </c>
      <c r="P78" s="22">
        <f>SUM(P10:P77)</f>
        <v>0</v>
      </c>
      <c r="Q78" s="22">
        <f>SUM(Q10:Q77)</f>
        <v>0</v>
      </c>
      <c r="R78" s="1"/>
    </row>
    <row r="79" spans="1:18" ht="15.75" thickTop="1">
      <c r="A79" s="1"/>
      <c r="B79" s="23" t="s">
        <v>31</v>
      </c>
      <c r="C79" s="1"/>
      <c r="D79" s="1"/>
      <c r="E79" s="11"/>
      <c r="F79" s="11"/>
      <c r="G79" s="11"/>
      <c r="H79" s="1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</sheetData>
  <sheetProtection algorithmName="SHA-512" hashValue="MohdmgViN/0WfdGqQyPJmw6fsNFry6ltqfviKPL+Lx00/U1xvbwPPNJ+wSQzRkLy2HGJsBfsreTZxJbFzpNIkQ==" saltValue="kI0nXOrfezucc8foe5IQuw==" spinCount="100000" sheet="1" objects="1" scenarios="1"/>
  <phoneticPr fontId="0" type="noConversion"/>
  <pageMargins left="0.78740157499999996" right="0.78740157499999996" top="0.984251969" bottom="0.984251969" header="0.4921259845" footer="0.4921259845"/>
  <pageSetup paperSize="9" scale="62" orientation="landscape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80"/>
  <sheetViews>
    <sheetView zoomScale="75" zoomScaleNormal="75" workbookViewId="0">
      <selection activeCell="O11" sqref="O11:O76"/>
    </sheetView>
  </sheetViews>
  <sheetFormatPr baseColWidth="10" defaultRowHeight="15"/>
  <cols>
    <col min="1" max="1" width="7.6640625" customWidth="1"/>
    <col min="2" max="2" width="5.88671875" customWidth="1"/>
    <col min="3" max="3" width="8.77734375" customWidth="1"/>
    <col min="4" max="4" width="9" customWidth="1"/>
    <col min="5" max="5" width="7.109375" customWidth="1"/>
    <col min="6" max="6" width="4.5546875" customWidth="1"/>
    <col min="7" max="8" width="6.77734375" customWidth="1"/>
    <col min="9" max="9" width="18.21875" customWidth="1"/>
    <col min="10" max="10" width="19.6640625" customWidth="1"/>
    <col min="11" max="11" width="19.5546875" customWidth="1"/>
    <col min="12" max="12" width="8.88671875" customWidth="1"/>
    <col min="13" max="13" width="9.21875" customWidth="1"/>
    <col min="14" max="14" width="8.6640625" customWidth="1"/>
    <col min="15" max="15" width="9.44140625" customWidth="1"/>
  </cols>
  <sheetData>
    <row r="1" spans="1:18" s="38" customFormat="1" ht="18">
      <c r="A1" s="42" t="s">
        <v>18</v>
      </c>
      <c r="C1" s="35" t="str">
        <f>Übersicht!C1</f>
        <v>Max Mustermann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42" t="s">
        <v>0</v>
      </c>
      <c r="P1" s="43">
        <f>Übersicht!G1</f>
        <v>2025</v>
      </c>
      <c r="Q1" s="11"/>
      <c r="R1" s="11"/>
    </row>
    <row r="2" spans="1:18" s="38" customFormat="1">
      <c r="A2" s="11" t="s">
        <v>19</v>
      </c>
      <c r="C2" s="35" t="str">
        <f>Übersicht!C2</f>
        <v>..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38" customFormat="1" ht="18">
      <c r="A3" s="11" t="s">
        <v>26</v>
      </c>
      <c r="C3" s="35" t="str">
        <f>Übersicht!C3</f>
        <v>1120 Wien, Meidlinger Hauptstraße 45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42" t="s">
        <v>28</v>
      </c>
      <c r="P3" s="11" t="s">
        <v>32</v>
      </c>
      <c r="Q3" s="11"/>
      <c r="R3" s="11"/>
    </row>
    <row r="4" spans="1:18" s="38" customFormat="1">
      <c r="A4" s="11" t="s">
        <v>27</v>
      </c>
      <c r="C4" s="35" t="str">
        <f>Übersicht!C4</f>
        <v>3001 Mauerbach, Hauptstraße 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38" customFormat="1">
      <c r="A5" s="11"/>
      <c r="B5" s="11"/>
      <c r="C5" s="26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30">
      <c r="A6" s="1"/>
      <c r="B6" s="2" t="s">
        <v>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"/>
    </row>
    <row r="7" spans="1:18" ht="15.75" thickBo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9"/>
      <c r="P7" s="1"/>
      <c r="Q7" s="1"/>
      <c r="R7" s="1"/>
    </row>
    <row r="8" spans="1:18" ht="16.5" thickBot="1">
      <c r="A8" s="1"/>
      <c r="B8" s="34" t="s">
        <v>54</v>
      </c>
      <c r="C8" s="6" t="s">
        <v>1</v>
      </c>
      <c r="D8" s="6"/>
      <c r="E8" s="6"/>
      <c r="F8" s="6"/>
      <c r="G8" s="6"/>
      <c r="H8" s="6"/>
      <c r="I8" s="4" t="s">
        <v>2</v>
      </c>
      <c r="J8" s="4" t="s">
        <v>3</v>
      </c>
      <c r="K8" s="4" t="s">
        <v>4</v>
      </c>
      <c r="L8" s="5" t="s">
        <v>5</v>
      </c>
      <c r="M8" s="6"/>
      <c r="N8" s="6"/>
      <c r="O8" s="20" t="s">
        <v>6</v>
      </c>
      <c r="P8" s="20" t="s">
        <v>7</v>
      </c>
      <c r="Q8" s="20" t="s">
        <v>8</v>
      </c>
      <c r="R8" s="1"/>
    </row>
    <row r="9" spans="1:18" ht="16.5" thickBot="1">
      <c r="A9" s="1"/>
      <c r="B9" s="28"/>
      <c r="C9" s="4" t="s">
        <v>9</v>
      </c>
      <c r="D9" s="4" t="s">
        <v>10</v>
      </c>
      <c r="E9" s="4" t="s">
        <v>11</v>
      </c>
      <c r="F9" s="4" t="s">
        <v>24</v>
      </c>
      <c r="G9" s="4" t="s">
        <v>22</v>
      </c>
      <c r="H9" s="4" t="s">
        <v>23</v>
      </c>
      <c r="I9" s="7"/>
      <c r="J9" s="7"/>
      <c r="K9" s="4" t="s">
        <v>12</v>
      </c>
      <c r="L9" s="4" t="s">
        <v>13</v>
      </c>
      <c r="M9" s="4" t="s">
        <v>10</v>
      </c>
      <c r="N9" s="18" t="s">
        <v>14</v>
      </c>
      <c r="O9" s="21" t="s">
        <v>21</v>
      </c>
      <c r="P9" s="21" t="s">
        <v>15</v>
      </c>
      <c r="Q9" s="21" t="s">
        <v>16</v>
      </c>
      <c r="R9" s="1"/>
    </row>
    <row r="10" spans="1:18">
      <c r="A10" s="1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7"/>
      <c r="P10" s="9"/>
      <c r="Q10" s="9"/>
      <c r="R10" s="1"/>
    </row>
    <row r="11" spans="1:18">
      <c r="A11" s="1"/>
      <c r="B11" s="33"/>
      <c r="C11" s="41"/>
      <c r="D11" s="10"/>
      <c r="E11" s="12">
        <f>D11-C11</f>
        <v>0</v>
      </c>
      <c r="F11" s="36" t="s">
        <v>25</v>
      </c>
      <c r="G11" s="12">
        <f>IF(F11= "P",E11,"--")</f>
        <v>0</v>
      </c>
      <c r="H11" s="12" t="str">
        <f>IF(F11="B",E11,"--")</f>
        <v>--</v>
      </c>
      <c r="I11" s="13" t="str">
        <f>$C$3</f>
        <v>1120 Wien, Meidlinger Hauptstraße 45</v>
      </c>
      <c r="J11" s="25" t="str">
        <f>$C$4</f>
        <v>3001 Mauerbach, Hauptstraße 4</v>
      </c>
      <c r="K11" s="13" t="s">
        <v>30</v>
      </c>
      <c r="L11" s="14"/>
      <c r="M11" s="14"/>
      <c r="N11" s="15">
        <f>+IF((M11-L11)&gt;12,12,(ROUNDUP((M11-L11),0)))</f>
        <v>0</v>
      </c>
      <c r="O11" s="15">
        <f>IF(AND(F11="B",N11&gt;3),N11*2.5,0)</f>
        <v>0</v>
      </c>
      <c r="P11" s="14"/>
      <c r="Q11" s="14"/>
      <c r="R11" s="1"/>
    </row>
    <row r="12" spans="1:18">
      <c r="A12" s="1"/>
      <c r="B12" s="33"/>
      <c r="C12" s="10"/>
      <c r="D12" s="10"/>
      <c r="E12" s="12">
        <f t="shared" ref="E12:E76" si="0">D12-C12</f>
        <v>0</v>
      </c>
      <c r="F12" s="36" t="s">
        <v>25</v>
      </c>
      <c r="G12" s="12">
        <f t="shared" ref="G12:G76" si="1">IF(F12= "P",E12,"--")</f>
        <v>0</v>
      </c>
      <c r="H12" s="12" t="str">
        <f t="shared" ref="H12:H76" si="2">IF(F12="B",E12,"--")</f>
        <v>--</v>
      </c>
      <c r="I12" s="13" t="str">
        <f t="shared" ref="I12:I76" si="3">$C$3</f>
        <v>1120 Wien, Meidlinger Hauptstraße 45</v>
      </c>
      <c r="J12" s="25" t="str">
        <f t="shared" ref="J12:J76" si="4">$C$4</f>
        <v>3001 Mauerbach, Hauptstraße 4</v>
      </c>
      <c r="K12" s="13" t="s">
        <v>30</v>
      </c>
      <c r="L12" s="14"/>
      <c r="M12" s="14"/>
      <c r="N12" s="15">
        <f t="shared" ref="N12:N76" si="5">+IF((M12-L12)&gt;12,12,(ROUNDUP((M12-L12),0)))</f>
        <v>0</v>
      </c>
      <c r="O12" s="15">
        <f t="shared" ref="O12:O75" si="6">IF(AND(F12="B",N12&gt;3),N12*2.5,0)</f>
        <v>0</v>
      </c>
      <c r="P12" s="14"/>
      <c r="Q12" s="14"/>
      <c r="R12" s="1"/>
    </row>
    <row r="13" spans="1:18">
      <c r="A13" s="1"/>
      <c r="B13" s="33"/>
      <c r="C13" s="10"/>
      <c r="D13" s="10"/>
      <c r="E13" s="12">
        <f t="shared" si="0"/>
        <v>0</v>
      </c>
      <c r="F13" s="36" t="s">
        <v>25</v>
      </c>
      <c r="G13" s="12">
        <f t="shared" si="1"/>
        <v>0</v>
      </c>
      <c r="H13" s="12" t="str">
        <f t="shared" si="2"/>
        <v>--</v>
      </c>
      <c r="I13" s="13" t="str">
        <f t="shared" si="3"/>
        <v>1120 Wien, Meidlinger Hauptstraße 45</v>
      </c>
      <c r="J13" s="25" t="str">
        <f t="shared" si="4"/>
        <v>3001 Mauerbach, Hauptstraße 4</v>
      </c>
      <c r="K13" s="13" t="s">
        <v>30</v>
      </c>
      <c r="L13" s="14"/>
      <c r="M13" s="14"/>
      <c r="N13" s="15">
        <f t="shared" si="5"/>
        <v>0</v>
      </c>
      <c r="O13" s="15">
        <f t="shared" si="6"/>
        <v>0</v>
      </c>
      <c r="P13" s="14"/>
      <c r="Q13" s="14"/>
      <c r="R13" s="1"/>
    </row>
    <row r="14" spans="1:18">
      <c r="A14" s="1"/>
      <c r="B14" s="33"/>
      <c r="C14" s="10"/>
      <c r="D14" s="10"/>
      <c r="E14" s="12">
        <f t="shared" si="0"/>
        <v>0</v>
      </c>
      <c r="F14" s="36" t="s">
        <v>25</v>
      </c>
      <c r="G14" s="12">
        <f t="shared" si="1"/>
        <v>0</v>
      </c>
      <c r="H14" s="12" t="str">
        <f t="shared" si="2"/>
        <v>--</v>
      </c>
      <c r="I14" s="13" t="str">
        <f t="shared" si="3"/>
        <v>1120 Wien, Meidlinger Hauptstraße 45</v>
      </c>
      <c r="J14" s="25" t="str">
        <f t="shared" si="4"/>
        <v>3001 Mauerbach, Hauptstraße 4</v>
      </c>
      <c r="K14" s="13" t="s">
        <v>30</v>
      </c>
      <c r="L14" s="14"/>
      <c r="M14" s="14"/>
      <c r="N14" s="15">
        <f t="shared" si="5"/>
        <v>0</v>
      </c>
      <c r="O14" s="15">
        <f t="shared" si="6"/>
        <v>0</v>
      </c>
      <c r="P14" s="14"/>
      <c r="Q14" s="14"/>
      <c r="R14" s="1"/>
    </row>
    <row r="15" spans="1:18">
      <c r="A15" s="1"/>
      <c r="B15" s="33"/>
      <c r="C15" s="10"/>
      <c r="D15" s="10"/>
      <c r="E15" s="12">
        <f t="shared" si="0"/>
        <v>0</v>
      </c>
      <c r="F15" s="36" t="s">
        <v>25</v>
      </c>
      <c r="G15" s="12">
        <f t="shared" si="1"/>
        <v>0</v>
      </c>
      <c r="H15" s="12" t="str">
        <f t="shared" si="2"/>
        <v>--</v>
      </c>
      <c r="I15" s="13" t="str">
        <f t="shared" si="3"/>
        <v>1120 Wien, Meidlinger Hauptstraße 45</v>
      </c>
      <c r="J15" s="25" t="str">
        <f t="shared" si="4"/>
        <v>3001 Mauerbach, Hauptstraße 4</v>
      </c>
      <c r="K15" s="13" t="s">
        <v>30</v>
      </c>
      <c r="L15" s="14"/>
      <c r="M15" s="14"/>
      <c r="N15" s="15">
        <f t="shared" si="5"/>
        <v>0</v>
      </c>
      <c r="O15" s="15">
        <f t="shared" si="6"/>
        <v>0</v>
      </c>
      <c r="P15" s="14"/>
      <c r="Q15" s="14"/>
      <c r="R15" s="1"/>
    </row>
    <row r="16" spans="1:18">
      <c r="A16" s="1"/>
      <c r="B16" s="33"/>
      <c r="C16" s="10"/>
      <c r="D16" s="10"/>
      <c r="E16" s="12">
        <f t="shared" si="0"/>
        <v>0</v>
      </c>
      <c r="F16" s="36" t="s">
        <v>25</v>
      </c>
      <c r="G16" s="12">
        <f t="shared" si="1"/>
        <v>0</v>
      </c>
      <c r="H16" s="12" t="str">
        <f t="shared" si="2"/>
        <v>--</v>
      </c>
      <c r="I16" s="13" t="str">
        <f t="shared" si="3"/>
        <v>1120 Wien, Meidlinger Hauptstraße 45</v>
      </c>
      <c r="J16" s="25" t="str">
        <f t="shared" si="4"/>
        <v>3001 Mauerbach, Hauptstraße 4</v>
      </c>
      <c r="K16" s="13" t="s">
        <v>30</v>
      </c>
      <c r="L16" s="14"/>
      <c r="M16" s="14"/>
      <c r="N16" s="15">
        <f t="shared" si="5"/>
        <v>0</v>
      </c>
      <c r="O16" s="15">
        <f t="shared" si="6"/>
        <v>0</v>
      </c>
      <c r="P16" s="14"/>
      <c r="Q16" s="14"/>
      <c r="R16" s="1"/>
    </row>
    <row r="17" spans="1:18">
      <c r="A17" s="1"/>
      <c r="B17" s="33"/>
      <c r="C17" s="10"/>
      <c r="D17" s="10"/>
      <c r="E17" s="12">
        <f t="shared" si="0"/>
        <v>0</v>
      </c>
      <c r="F17" s="36" t="s">
        <v>25</v>
      </c>
      <c r="G17" s="12">
        <f t="shared" si="1"/>
        <v>0</v>
      </c>
      <c r="H17" s="12" t="str">
        <f t="shared" si="2"/>
        <v>--</v>
      </c>
      <c r="I17" s="13" t="str">
        <f t="shared" si="3"/>
        <v>1120 Wien, Meidlinger Hauptstraße 45</v>
      </c>
      <c r="J17" s="25" t="str">
        <f t="shared" si="4"/>
        <v>3001 Mauerbach, Hauptstraße 4</v>
      </c>
      <c r="K17" s="13" t="s">
        <v>30</v>
      </c>
      <c r="L17" s="14"/>
      <c r="M17" s="14"/>
      <c r="N17" s="15">
        <f t="shared" si="5"/>
        <v>0</v>
      </c>
      <c r="O17" s="15">
        <f t="shared" si="6"/>
        <v>0</v>
      </c>
      <c r="P17" s="14"/>
      <c r="Q17" s="14"/>
      <c r="R17" s="1"/>
    </row>
    <row r="18" spans="1:18">
      <c r="A18" s="1"/>
      <c r="B18" s="33"/>
      <c r="C18" s="10"/>
      <c r="D18" s="10"/>
      <c r="E18" s="12">
        <f t="shared" si="0"/>
        <v>0</v>
      </c>
      <c r="F18" s="36" t="s">
        <v>25</v>
      </c>
      <c r="G18" s="12">
        <f t="shared" si="1"/>
        <v>0</v>
      </c>
      <c r="H18" s="12" t="str">
        <f t="shared" si="2"/>
        <v>--</v>
      </c>
      <c r="I18" s="13" t="str">
        <f t="shared" si="3"/>
        <v>1120 Wien, Meidlinger Hauptstraße 45</v>
      </c>
      <c r="J18" s="25" t="str">
        <f t="shared" si="4"/>
        <v>3001 Mauerbach, Hauptstraße 4</v>
      </c>
      <c r="K18" s="13" t="s">
        <v>30</v>
      </c>
      <c r="L18" s="14"/>
      <c r="M18" s="14"/>
      <c r="N18" s="15">
        <f t="shared" si="5"/>
        <v>0</v>
      </c>
      <c r="O18" s="15">
        <f t="shared" si="6"/>
        <v>0</v>
      </c>
      <c r="P18" s="14"/>
      <c r="Q18" s="14"/>
      <c r="R18" s="1"/>
    </row>
    <row r="19" spans="1:18">
      <c r="A19" s="1"/>
      <c r="B19" s="33"/>
      <c r="C19" s="10"/>
      <c r="D19" s="10"/>
      <c r="E19" s="12">
        <f t="shared" si="0"/>
        <v>0</v>
      </c>
      <c r="F19" s="36" t="s">
        <v>25</v>
      </c>
      <c r="G19" s="12">
        <f t="shared" si="1"/>
        <v>0</v>
      </c>
      <c r="H19" s="12" t="str">
        <f t="shared" si="2"/>
        <v>--</v>
      </c>
      <c r="I19" s="13" t="str">
        <f t="shared" si="3"/>
        <v>1120 Wien, Meidlinger Hauptstraße 45</v>
      </c>
      <c r="J19" s="25" t="str">
        <f t="shared" si="4"/>
        <v>3001 Mauerbach, Hauptstraße 4</v>
      </c>
      <c r="K19" s="13" t="s">
        <v>30</v>
      </c>
      <c r="L19" s="14"/>
      <c r="M19" s="14"/>
      <c r="N19" s="15">
        <f t="shared" si="5"/>
        <v>0</v>
      </c>
      <c r="O19" s="15">
        <f t="shared" si="6"/>
        <v>0</v>
      </c>
      <c r="P19" s="14"/>
      <c r="Q19" s="14"/>
      <c r="R19" s="1"/>
    </row>
    <row r="20" spans="1:18">
      <c r="A20" s="1"/>
      <c r="B20" s="33"/>
      <c r="C20" s="10"/>
      <c r="D20" s="10"/>
      <c r="E20" s="12">
        <f t="shared" si="0"/>
        <v>0</v>
      </c>
      <c r="F20" s="36" t="s">
        <v>25</v>
      </c>
      <c r="G20" s="12">
        <f t="shared" si="1"/>
        <v>0</v>
      </c>
      <c r="H20" s="12" t="str">
        <f t="shared" si="2"/>
        <v>--</v>
      </c>
      <c r="I20" s="13" t="str">
        <f t="shared" si="3"/>
        <v>1120 Wien, Meidlinger Hauptstraße 45</v>
      </c>
      <c r="J20" s="25" t="str">
        <f t="shared" si="4"/>
        <v>3001 Mauerbach, Hauptstraße 4</v>
      </c>
      <c r="K20" s="13" t="s">
        <v>30</v>
      </c>
      <c r="L20" s="14"/>
      <c r="M20" s="14"/>
      <c r="N20" s="15">
        <f t="shared" si="5"/>
        <v>0</v>
      </c>
      <c r="O20" s="15">
        <f t="shared" si="6"/>
        <v>0</v>
      </c>
      <c r="P20" s="14"/>
      <c r="Q20" s="14"/>
      <c r="R20" s="1"/>
    </row>
    <row r="21" spans="1:18">
      <c r="A21" s="1"/>
      <c r="B21" s="33"/>
      <c r="C21" s="10"/>
      <c r="D21" s="10"/>
      <c r="E21" s="12">
        <f t="shared" si="0"/>
        <v>0</v>
      </c>
      <c r="F21" s="36" t="s">
        <v>25</v>
      </c>
      <c r="G21" s="12">
        <f t="shared" si="1"/>
        <v>0</v>
      </c>
      <c r="H21" s="12" t="str">
        <f t="shared" si="2"/>
        <v>--</v>
      </c>
      <c r="I21" s="13" t="str">
        <f t="shared" si="3"/>
        <v>1120 Wien, Meidlinger Hauptstraße 45</v>
      </c>
      <c r="J21" s="25" t="str">
        <f t="shared" si="4"/>
        <v>3001 Mauerbach, Hauptstraße 4</v>
      </c>
      <c r="K21" s="13" t="s">
        <v>30</v>
      </c>
      <c r="L21" s="14"/>
      <c r="M21" s="14"/>
      <c r="N21" s="15">
        <f t="shared" si="5"/>
        <v>0</v>
      </c>
      <c r="O21" s="15">
        <f t="shared" si="6"/>
        <v>0</v>
      </c>
      <c r="P21" s="14"/>
      <c r="Q21" s="14"/>
      <c r="R21" s="1"/>
    </row>
    <row r="22" spans="1:18">
      <c r="A22" s="1"/>
      <c r="B22" s="33"/>
      <c r="C22" s="10"/>
      <c r="D22" s="10"/>
      <c r="E22" s="12">
        <f t="shared" si="0"/>
        <v>0</v>
      </c>
      <c r="F22" s="36" t="s">
        <v>25</v>
      </c>
      <c r="G22" s="12">
        <f t="shared" si="1"/>
        <v>0</v>
      </c>
      <c r="H22" s="12" t="str">
        <f t="shared" si="2"/>
        <v>--</v>
      </c>
      <c r="I22" s="13" t="str">
        <f t="shared" si="3"/>
        <v>1120 Wien, Meidlinger Hauptstraße 45</v>
      </c>
      <c r="J22" s="25" t="str">
        <f t="shared" si="4"/>
        <v>3001 Mauerbach, Hauptstraße 4</v>
      </c>
      <c r="K22" s="13" t="s">
        <v>30</v>
      </c>
      <c r="L22" s="14"/>
      <c r="M22" s="14"/>
      <c r="N22" s="15">
        <f t="shared" si="5"/>
        <v>0</v>
      </c>
      <c r="O22" s="15">
        <f t="shared" si="6"/>
        <v>0</v>
      </c>
      <c r="P22" s="14"/>
      <c r="Q22" s="14"/>
      <c r="R22" s="1"/>
    </row>
    <row r="23" spans="1:18">
      <c r="A23" s="1"/>
      <c r="B23" s="33"/>
      <c r="C23" s="10"/>
      <c r="D23" s="10"/>
      <c r="E23" s="12">
        <f t="shared" si="0"/>
        <v>0</v>
      </c>
      <c r="F23" s="36" t="s">
        <v>25</v>
      </c>
      <c r="G23" s="12">
        <f t="shared" si="1"/>
        <v>0</v>
      </c>
      <c r="H23" s="12" t="str">
        <f t="shared" si="2"/>
        <v>--</v>
      </c>
      <c r="I23" s="13" t="str">
        <f t="shared" si="3"/>
        <v>1120 Wien, Meidlinger Hauptstraße 45</v>
      </c>
      <c r="J23" s="25" t="str">
        <f t="shared" si="4"/>
        <v>3001 Mauerbach, Hauptstraße 4</v>
      </c>
      <c r="K23" s="13" t="s">
        <v>30</v>
      </c>
      <c r="L23" s="14"/>
      <c r="M23" s="14"/>
      <c r="N23" s="15">
        <f t="shared" si="5"/>
        <v>0</v>
      </c>
      <c r="O23" s="15">
        <f t="shared" si="6"/>
        <v>0</v>
      </c>
      <c r="P23" s="14"/>
      <c r="Q23" s="14"/>
      <c r="R23" s="1"/>
    </row>
    <row r="24" spans="1:18">
      <c r="A24" s="1"/>
      <c r="B24" s="33"/>
      <c r="C24" s="10"/>
      <c r="D24" s="10"/>
      <c r="E24" s="12">
        <f t="shared" si="0"/>
        <v>0</v>
      </c>
      <c r="F24" s="36" t="s">
        <v>25</v>
      </c>
      <c r="G24" s="12">
        <f t="shared" si="1"/>
        <v>0</v>
      </c>
      <c r="H24" s="12" t="str">
        <f t="shared" si="2"/>
        <v>--</v>
      </c>
      <c r="I24" s="13" t="str">
        <f t="shared" si="3"/>
        <v>1120 Wien, Meidlinger Hauptstraße 45</v>
      </c>
      <c r="J24" s="25" t="str">
        <f t="shared" si="4"/>
        <v>3001 Mauerbach, Hauptstraße 4</v>
      </c>
      <c r="K24" s="13" t="s">
        <v>30</v>
      </c>
      <c r="L24" s="14"/>
      <c r="M24" s="14"/>
      <c r="N24" s="15">
        <f t="shared" si="5"/>
        <v>0</v>
      </c>
      <c r="O24" s="15">
        <f t="shared" si="6"/>
        <v>0</v>
      </c>
      <c r="P24" s="14"/>
      <c r="Q24" s="14"/>
      <c r="R24" s="1"/>
    </row>
    <row r="25" spans="1:18">
      <c r="A25" s="1"/>
      <c r="B25" s="33"/>
      <c r="C25" s="10"/>
      <c r="D25" s="10"/>
      <c r="E25" s="12">
        <f t="shared" si="0"/>
        <v>0</v>
      </c>
      <c r="F25" s="36" t="s">
        <v>25</v>
      </c>
      <c r="G25" s="12">
        <f t="shared" si="1"/>
        <v>0</v>
      </c>
      <c r="H25" s="12" t="str">
        <f t="shared" si="2"/>
        <v>--</v>
      </c>
      <c r="I25" s="13" t="str">
        <f t="shared" si="3"/>
        <v>1120 Wien, Meidlinger Hauptstraße 45</v>
      </c>
      <c r="J25" s="25" t="str">
        <f t="shared" si="4"/>
        <v>3001 Mauerbach, Hauptstraße 4</v>
      </c>
      <c r="K25" s="13" t="s">
        <v>30</v>
      </c>
      <c r="L25" s="14"/>
      <c r="M25" s="14"/>
      <c r="N25" s="15">
        <f t="shared" si="5"/>
        <v>0</v>
      </c>
      <c r="O25" s="15">
        <f t="shared" si="6"/>
        <v>0</v>
      </c>
      <c r="P25" s="14"/>
      <c r="Q25" s="14"/>
      <c r="R25" s="1"/>
    </row>
    <row r="26" spans="1:18">
      <c r="A26" s="1"/>
      <c r="B26" s="33"/>
      <c r="C26" s="10"/>
      <c r="D26" s="10"/>
      <c r="E26" s="12">
        <f t="shared" si="0"/>
        <v>0</v>
      </c>
      <c r="F26" s="36" t="s">
        <v>25</v>
      </c>
      <c r="G26" s="12">
        <f t="shared" si="1"/>
        <v>0</v>
      </c>
      <c r="H26" s="12" t="str">
        <f t="shared" si="2"/>
        <v>--</v>
      </c>
      <c r="I26" s="13" t="str">
        <f t="shared" si="3"/>
        <v>1120 Wien, Meidlinger Hauptstraße 45</v>
      </c>
      <c r="J26" s="25" t="str">
        <f t="shared" si="4"/>
        <v>3001 Mauerbach, Hauptstraße 4</v>
      </c>
      <c r="K26" s="13" t="s">
        <v>30</v>
      </c>
      <c r="L26" s="14"/>
      <c r="M26" s="14"/>
      <c r="N26" s="15">
        <f t="shared" si="5"/>
        <v>0</v>
      </c>
      <c r="O26" s="15">
        <f t="shared" si="6"/>
        <v>0</v>
      </c>
      <c r="P26" s="14"/>
      <c r="Q26" s="14"/>
      <c r="R26" s="1"/>
    </row>
    <row r="27" spans="1:18">
      <c r="A27" s="1"/>
      <c r="B27" s="33"/>
      <c r="C27" s="10"/>
      <c r="D27" s="10"/>
      <c r="E27" s="12">
        <f t="shared" si="0"/>
        <v>0</v>
      </c>
      <c r="F27" s="36" t="s">
        <v>25</v>
      </c>
      <c r="G27" s="12">
        <f t="shared" si="1"/>
        <v>0</v>
      </c>
      <c r="H27" s="12" t="str">
        <f t="shared" si="2"/>
        <v>--</v>
      </c>
      <c r="I27" s="13" t="str">
        <f t="shared" si="3"/>
        <v>1120 Wien, Meidlinger Hauptstraße 45</v>
      </c>
      <c r="J27" s="25" t="str">
        <f t="shared" si="4"/>
        <v>3001 Mauerbach, Hauptstraße 4</v>
      </c>
      <c r="K27" s="13" t="s">
        <v>30</v>
      </c>
      <c r="L27" s="14"/>
      <c r="M27" s="14"/>
      <c r="N27" s="15">
        <f t="shared" si="5"/>
        <v>0</v>
      </c>
      <c r="O27" s="15">
        <f t="shared" si="6"/>
        <v>0</v>
      </c>
      <c r="P27" s="14"/>
      <c r="Q27" s="14"/>
      <c r="R27" s="1"/>
    </row>
    <row r="28" spans="1:18">
      <c r="A28" s="1"/>
      <c r="B28" s="33"/>
      <c r="C28" s="10"/>
      <c r="D28" s="10"/>
      <c r="E28" s="12">
        <f t="shared" si="0"/>
        <v>0</v>
      </c>
      <c r="F28" s="36" t="s">
        <v>25</v>
      </c>
      <c r="G28" s="12">
        <f t="shared" si="1"/>
        <v>0</v>
      </c>
      <c r="H28" s="12" t="str">
        <f t="shared" si="2"/>
        <v>--</v>
      </c>
      <c r="I28" s="13" t="str">
        <f t="shared" si="3"/>
        <v>1120 Wien, Meidlinger Hauptstraße 45</v>
      </c>
      <c r="J28" s="25" t="str">
        <f t="shared" si="4"/>
        <v>3001 Mauerbach, Hauptstraße 4</v>
      </c>
      <c r="K28" s="13" t="s">
        <v>30</v>
      </c>
      <c r="L28" s="14"/>
      <c r="M28" s="14"/>
      <c r="N28" s="15">
        <f t="shared" si="5"/>
        <v>0</v>
      </c>
      <c r="O28" s="15">
        <f t="shared" si="6"/>
        <v>0</v>
      </c>
      <c r="P28" s="14"/>
      <c r="Q28" s="14"/>
      <c r="R28" s="1"/>
    </row>
    <row r="29" spans="1:18">
      <c r="A29" s="1"/>
      <c r="B29" s="33"/>
      <c r="C29" s="10"/>
      <c r="D29" s="10"/>
      <c r="E29" s="12">
        <f t="shared" si="0"/>
        <v>0</v>
      </c>
      <c r="F29" s="36" t="s">
        <v>25</v>
      </c>
      <c r="G29" s="12">
        <f t="shared" si="1"/>
        <v>0</v>
      </c>
      <c r="H29" s="12" t="str">
        <f t="shared" si="2"/>
        <v>--</v>
      </c>
      <c r="I29" s="13" t="str">
        <f t="shared" si="3"/>
        <v>1120 Wien, Meidlinger Hauptstraße 45</v>
      </c>
      <c r="J29" s="25" t="str">
        <f t="shared" si="4"/>
        <v>3001 Mauerbach, Hauptstraße 4</v>
      </c>
      <c r="K29" s="13" t="s">
        <v>30</v>
      </c>
      <c r="L29" s="14"/>
      <c r="M29" s="14"/>
      <c r="N29" s="15">
        <f t="shared" si="5"/>
        <v>0</v>
      </c>
      <c r="O29" s="15">
        <f t="shared" si="6"/>
        <v>0</v>
      </c>
      <c r="P29" s="14"/>
      <c r="Q29" s="14"/>
      <c r="R29" s="1"/>
    </row>
    <row r="30" spans="1:18">
      <c r="A30" s="1"/>
      <c r="B30" s="33"/>
      <c r="C30" s="10"/>
      <c r="D30" s="10"/>
      <c r="E30" s="12">
        <f t="shared" si="0"/>
        <v>0</v>
      </c>
      <c r="F30" s="36" t="s">
        <v>25</v>
      </c>
      <c r="G30" s="12">
        <f t="shared" si="1"/>
        <v>0</v>
      </c>
      <c r="H30" s="12" t="str">
        <f t="shared" si="2"/>
        <v>--</v>
      </c>
      <c r="I30" s="13" t="str">
        <f t="shared" si="3"/>
        <v>1120 Wien, Meidlinger Hauptstraße 45</v>
      </c>
      <c r="J30" s="25" t="str">
        <f t="shared" si="4"/>
        <v>3001 Mauerbach, Hauptstraße 4</v>
      </c>
      <c r="K30" s="13" t="s">
        <v>30</v>
      </c>
      <c r="L30" s="14"/>
      <c r="M30" s="14"/>
      <c r="N30" s="15">
        <f t="shared" si="5"/>
        <v>0</v>
      </c>
      <c r="O30" s="15">
        <f t="shared" si="6"/>
        <v>0</v>
      </c>
      <c r="P30" s="14"/>
      <c r="Q30" s="14"/>
      <c r="R30" s="1"/>
    </row>
    <row r="31" spans="1:18">
      <c r="A31" s="1"/>
      <c r="B31" s="33"/>
      <c r="C31" s="10"/>
      <c r="D31" s="10"/>
      <c r="E31" s="12">
        <f t="shared" si="0"/>
        <v>0</v>
      </c>
      <c r="F31" s="36" t="s">
        <v>25</v>
      </c>
      <c r="G31" s="12">
        <f t="shared" si="1"/>
        <v>0</v>
      </c>
      <c r="H31" s="12" t="str">
        <f t="shared" si="2"/>
        <v>--</v>
      </c>
      <c r="I31" s="13" t="str">
        <f t="shared" si="3"/>
        <v>1120 Wien, Meidlinger Hauptstraße 45</v>
      </c>
      <c r="J31" s="25" t="str">
        <f t="shared" si="4"/>
        <v>3001 Mauerbach, Hauptstraße 4</v>
      </c>
      <c r="K31" s="13" t="s">
        <v>30</v>
      </c>
      <c r="L31" s="14"/>
      <c r="M31" s="14"/>
      <c r="N31" s="15">
        <f t="shared" si="5"/>
        <v>0</v>
      </c>
      <c r="O31" s="15">
        <f t="shared" si="6"/>
        <v>0</v>
      </c>
      <c r="P31" s="14"/>
      <c r="Q31" s="14"/>
      <c r="R31" s="1"/>
    </row>
    <row r="32" spans="1:18">
      <c r="A32" s="1"/>
      <c r="B32" s="33"/>
      <c r="C32" s="10"/>
      <c r="D32" s="10"/>
      <c r="E32" s="12">
        <f t="shared" si="0"/>
        <v>0</v>
      </c>
      <c r="F32" s="36" t="s">
        <v>25</v>
      </c>
      <c r="G32" s="12">
        <f t="shared" si="1"/>
        <v>0</v>
      </c>
      <c r="H32" s="12" t="str">
        <f t="shared" si="2"/>
        <v>--</v>
      </c>
      <c r="I32" s="13" t="str">
        <f t="shared" si="3"/>
        <v>1120 Wien, Meidlinger Hauptstraße 45</v>
      </c>
      <c r="J32" s="25" t="str">
        <f t="shared" si="4"/>
        <v>3001 Mauerbach, Hauptstraße 4</v>
      </c>
      <c r="K32" s="13" t="s">
        <v>30</v>
      </c>
      <c r="L32" s="14"/>
      <c r="M32" s="14"/>
      <c r="N32" s="15">
        <f t="shared" si="5"/>
        <v>0</v>
      </c>
      <c r="O32" s="15">
        <f t="shared" si="6"/>
        <v>0</v>
      </c>
      <c r="P32" s="14"/>
      <c r="Q32" s="14"/>
      <c r="R32" s="1"/>
    </row>
    <row r="33" spans="1:18">
      <c r="A33" s="1"/>
      <c r="B33" s="33"/>
      <c r="C33" s="10"/>
      <c r="D33" s="10"/>
      <c r="E33" s="12">
        <f t="shared" si="0"/>
        <v>0</v>
      </c>
      <c r="F33" s="36" t="s">
        <v>25</v>
      </c>
      <c r="G33" s="12">
        <f t="shared" si="1"/>
        <v>0</v>
      </c>
      <c r="H33" s="12" t="str">
        <f t="shared" si="2"/>
        <v>--</v>
      </c>
      <c r="I33" s="13" t="str">
        <f t="shared" si="3"/>
        <v>1120 Wien, Meidlinger Hauptstraße 45</v>
      </c>
      <c r="J33" s="25" t="str">
        <f t="shared" si="4"/>
        <v>3001 Mauerbach, Hauptstraße 4</v>
      </c>
      <c r="K33" s="13" t="s">
        <v>30</v>
      </c>
      <c r="L33" s="14"/>
      <c r="M33" s="14"/>
      <c r="N33" s="15">
        <f t="shared" si="5"/>
        <v>0</v>
      </c>
      <c r="O33" s="15">
        <f t="shared" si="6"/>
        <v>0</v>
      </c>
      <c r="P33" s="14"/>
      <c r="Q33" s="14"/>
      <c r="R33" s="1"/>
    </row>
    <row r="34" spans="1:18">
      <c r="A34" s="1"/>
      <c r="B34" s="33"/>
      <c r="C34" s="10"/>
      <c r="D34" s="10"/>
      <c r="E34" s="12">
        <f t="shared" si="0"/>
        <v>0</v>
      </c>
      <c r="F34" s="36" t="s">
        <v>25</v>
      </c>
      <c r="G34" s="12">
        <f t="shared" si="1"/>
        <v>0</v>
      </c>
      <c r="H34" s="12" t="str">
        <f t="shared" si="2"/>
        <v>--</v>
      </c>
      <c r="I34" s="13" t="str">
        <f t="shared" si="3"/>
        <v>1120 Wien, Meidlinger Hauptstraße 45</v>
      </c>
      <c r="J34" s="25" t="str">
        <f t="shared" si="4"/>
        <v>3001 Mauerbach, Hauptstraße 4</v>
      </c>
      <c r="K34" s="13" t="s">
        <v>30</v>
      </c>
      <c r="L34" s="14"/>
      <c r="M34" s="14"/>
      <c r="N34" s="15">
        <f t="shared" si="5"/>
        <v>0</v>
      </c>
      <c r="O34" s="15">
        <f t="shared" si="6"/>
        <v>0</v>
      </c>
      <c r="P34" s="14"/>
      <c r="Q34" s="14"/>
      <c r="R34" s="1"/>
    </row>
    <row r="35" spans="1:18">
      <c r="A35" s="1"/>
      <c r="B35" s="33"/>
      <c r="C35" s="10"/>
      <c r="D35" s="10"/>
      <c r="E35" s="12">
        <f t="shared" si="0"/>
        <v>0</v>
      </c>
      <c r="F35" s="36" t="s">
        <v>25</v>
      </c>
      <c r="G35" s="12">
        <f t="shared" si="1"/>
        <v>0</v>
      </c>
      <c r="H35" s="12" t="str">
        <f t="shared" si="2"/>
        <v>--</v>
      </c>
      <c r="I35" s="13" t="str">
        <f t="shared" si="3"/>
        <v>1120 Wien, Meidlinger Hauptstraße 45</v>
      </c>
      <c r="J35" s="25" t="str">
        <f t="shared" si="4"/>
        <v>3001 Mauerbach, Hauptstraße 4</v>
      </c>
      <c r="K35" s="13" t="s">
        <v>30</v>
      </c>
      <c r="L35" s="14"/>
      <c r="M35" s="14"/>
      <c r="N35" s="15">
        <f t="shared" si="5"/>
        <v>0</v>
      </c>
      <c r="O35" s="15">
        <f t="shared" si="6"/>
        <v>0</v>
      </c>
      <c r="P35" s="14"/>
      <c r="Q35" s="14"/>
      <c r="R35" s="1"/>
    </row>
    <row r="36" spans="1:18">
      <c r="A36" s="1"/>
      <c r="B36" s="33"/>
      <c r="C36" s="10"/>
      <c r="D36" s="10"/>
      <c r="E36" s="12">
        <f t="shared" si="0"/>
        <v>0</v>
      </c>
      <c r="F36" s="36" t="s">
        <v>25</v>
      </c>
      <c r="G36" s="12">
        <f t="shared" si="1"/>
        <v>0</v>
      </c>
      <c r="H36" s="12" t="str">
        <f t="shared" si="2"/>
        <v>--</v>
      </c>
      <c r="I36" s="13" t="str">
        <f t="shared" si="3"/>
        <v>1120 Wien, Meidlinger Hauptstraße 45</v>
      </c>
      <c r="J36" s="25" t="str">
        <f t="shared" si="4"/>
        <v>3001 Mauerbach, Hauptstraße 4</v>
      </c>
      <c r="K36" s="13" t="s">
        <v>30</v>
      </c>
      <c r="L36" s="14"/>
      <c r="M36" s="14"/>
      <c r="N36" s="15">
        <f t="shared" si="5"/>
        <v>0</v>
      </c>
      <c r="O36" s="15">
        <f t="shared" si="6"/>
        <v>0</v>
      </c>
      <c r="P36" s="14"/>
      <c r="Q36" s="14"/>
      <c r="R36" s="1"/>
    </row>
    <row r="37" spans="1:18">
      <c r="A37" s="1"/>
      <c r="B37" s="33"/>
      <c r="C37" s="10"/>
      <c r="D37" s="10"/>
      <c r="E37" s="12">
        <f t="shared" si="0"/>
        <v>0</v>
      </c>
      <c r="F37" s="36" t="s">
        <v>25</v>
      </c>
      <c r="G37" s="12">
        <f t="shared" si="1"/>
        <v>0</v>
      </c>
      <c r="H37" s="12" t="str">
        <f t="shared" si="2"/>
        <v>--</v>
      </c>
      <c r="I37" s="13" t="str">
        <f t="shared" si="3"/>
        <v>1120 Wien, Meidlinger Hauptstraße 45</v>
      </c>
      <c r="J37" s="25" t="str">
        <f t="shared" si="4"/>
        <v>3001 Mauerbach, Hauptstraße 4</v>
      </c>
      <c r="K37" s="13" t="s">
        <v>30</v>
      </c>
      <c r="L37" s="14"/>
      <c r="M37" s="14"/>
      <c r="N37" s="15">
        <f t="shared" si="5"/>
        <v>0</v>
      </c>
      <c r="O37" s="15">
        <f t="shared" si="6"/>
        <v>0</v>
      </c>
      <c r="P37" s="14"/>
      <c r="Q37" s="14"/>
      <c r="R37" s="1"/>
    </row>
    <row r="38" spans="1:18">
      <c r="A38" s="1"/>
      <c r="B38" s="33"/>
      <c r="C38" s="10"/>
      <c r="D38" s="10"/>
      <c r="E38" s="12">
        <f t="shared" ref="E38:E75" si="7">D38-C38</f>
        <v>0</v>
      </c>
      <c r="F38" s="36" t="s">
        <v>25</v>
      </c>
      <c r="G38" s="12">
        <f t="shared" ref="G38:G75" si="8">IF(F38= "P",E38,"--")</f>
        <v>0</v>
      </c>
      <c r="H38" s="12" t="str">
        <f t="shared" ref="H38:H75" si="9">IF(F38="B",E38,"--")</f>
        <v>--</v>
      </c>
      <c r="I38" s="13" t="str">
        <f t="shared" si="3"/>
        <v>1120 Wien, Meidlinger Hauptstraße 45</v>
      </c>
      <c r="J38" s="25" t="str">
        <f t="shared" si="4"/>
        <v>3001 Mauerbach, Hauptstraße 4</v>
      </c>
      <c r="K38" s="13" t="s">
        <v>30</v>
      </c>
      <c r="L38" s="14"/>
      <c r="M38" s="14"/>
      <c r="N38" s="15">
        <f t="shared" ref="N38:N75" si="10">+IF((M38-L38)&gt;12,12,(ROUNDUP((M38-L38),0)))</f>
        <v>0</v>
      </c>
      <c r="O38" s="15">
        <f t="shared" si="6"/>
        <v>0</v>
      </c>
      <c r="P38" s="14"/>
      <c r="Q38" s="14"/>
      <c r="R38" s="1"/>
    </row>
    <row r="39" spans="1:18">
      <c r="A39" s="1"/>
      <c r="B39" s="33"/>
      <c r="C39" s="10"/>
      <c r="D39" s="10"/>
      <c r="E39" s="12">
        <f t="shared" si="7"/>
        <v>0</v>
      </c>
      <c r="F39" s="36" t="s">
        <v>25</v>
      </c>
      <c r="G39" s="12">
        <f t="shared" si="8"/>
        <v>0</v>
      </c>
      <c r="H39" s="12" t="str">
        <f t="shared" si="9"/>
        <v>--</v>
      </c>
      <c r="I39" s="13" t="str">
        <f t="shared" si="3"/>
        <v>1120 Wien, Meidlinger Hauptstraße 45</v>
      </c>
      <c r="J39" s="25" t="str">
        <f t="shared" si="4"/>
        <v>3001 Mauerbach, Hauptstraße 4</v>
      </c>
      <c r="K39" s="13" t="s">
        <v>30</v>
      </c>
      <c r="L39" s="14"/>
      <c r="M39" s="14"/>
      <c r="N39" s="15">
        <f t="shared" si="10"/>
        <v>0</v>
      </c>
      <c r="O39" s="15">
        <f t="shared" si="6"/>
        <v>0</v>
      </c>
      <c r="P39" s="14"/>
      <c r="Q39" s="14"/>
      <c r="R39" s="1"/>
    </row>
    <row r="40" spans="1:18">
      <c r="A40" s="1"/>
      <c r="B40" s="33"/>
      <c r="C40" s="10"/>
      <c r="D40" s="10"/>
      <c r="E40" s="12">
        <f t="shared" si="7"/>
        <v>0</v>
      </c>
      <c r="F40" s="36" t="s">
        <v>25</v>
      </c>
      <c r="G40" s="12">
        <f t="shared" si="8"/>
        <v>0</v>
      </c>
      <c r="H40" s="12" t="str">
        <f t="shared" si="9"/>
        <v>--</v>
      </c>
      <c r="I40" s="13" t="str">
        <f t="shared" si="3"/>
        <v>1120 Wien, Meidlinger Hauptstraße 45</v>
      </c>
      <c r="J40" s="25" t="str">
        <f t="shared" si="4"/>
        <v>3001 Mauerbach, Hauptstraße 4</v>
      </c>
      <c r="K40" s="13" t="s">
        <v>30</v>
      </c>
      <c r="L40" s="14"/>
      <c r="M40" s="14"/>
      <c r="N40" s="15">
        <f t="shared" si="10"/>
        <v>0</v>
      </c>
      <c r="O40" s="15">
        <f t="shared" si="6"/>
        <v>0</v>
      </c>
      <c r="P40" s="14"/>
      <c r="Q40" s="14"/>
      <c r="R40" s="1"/>
    </row>
    <row r="41" spans="1:18">
      <c r="A41" s="1"/>
      <c r="B41" s="33"/>
      <c r="C41" s="10"/>
      <c r="D41" s="10"/>
      <c r="E41" s="12">
        <f t="shared" si="7"/>
        <v>0</v>
      </c>
      <c r="F41" s="36" t="s">
        <v>25</v>
      </c>
      <c r="G41" s="12">
        <f t="shared" si="8"/>
        <v>0</v>
      </c>
      <c r="H41" s="12" t="str">
        <f t="shared" si="9"/>
        <v>--</v>
      </c>
      <c r="I41" s="13" t="str">
        <f t="shared" si="3"/>
        <v>1120 Wien, Meidlinger Hauptstraße 45</v>
      </c>
      <c r="J41" s="25" t="str">
        <f t="shared" si="4"/>
        <v>3001 Mauerbach, Hauptstraße 4</v>
      </c>
      <c r="K41" s="13" t="s">
        <v>30</v>
      </c>
      <c r="L41" s="14"/>
      <c r="M41" s="14"/>
      <c r="N41" s="15">
        <f t="shared" si="10"/>
        <v>0</v>
      </c>
      <c r="O41" s="15">
        <f t="shared" si="6"/>
        <v>0</v>
      </c>
      <c r="P41" s="14"/>
      <c r="Q41" s="14"/>
      <c r="R41" s="1"/>
    </row>
    <row r="42" spans="1:18">
      <c r="A42" s="1"/>
      <c r="B42" s="33"/>
      <c r="C42" s="10"/>
      <c r="D42" s="10"/>
      <c r="E42" s="12">
        <f t="shared" si="7"/>
        <v>0</v>
      </c>
      <c r="F42" s="36" t="s">
        <v>25</v>
      </c>
      <c r="G42" s="12">
        <f t="shared" si="8"/>
        <v>0</v>
      </c>
      <c r="H42" s="12" t="str">
        <f t="shared" si="9"/>
        <v>--</v>
      </c>
      <c r="I42" s="13" t="str">
        <f t="shared" si="3"/>
        <v>1120 Wien, Meidlinger Hauptstraße 45</v>
      </c>
      <c r="J42" s="25" t="str">
        <f t="shared" si="4"/>
        <v>3001 Mauerbach, Hauptstraße 4</v>
      </c>
      <c r="K42" s="13" t="s">
        <v>30</v>
      </c>
      <c r="L42" s="14"/>
      <c r="M42" s="14"/>
      <c r="N42" s="15">
        <f t="shared" si="10"/>
        <v>0</v>
      </c>
      <c r="O42" s="15">
        <f t="shared" si="6"/>
        <v>0</v>
      </c>
      <c r="P42" s="14"/>
      <c r="Q42" s="14"/>
      <c r="R42" s="1"/>
    </row>
    <row r="43" spans="1:18">
      <c r="A43" s="1"/>
      <c r="B43" s="33"/>
      <c r="C43" s="10"/>
      <c r="D43" s="10"/>
      <c r="E43" s="12">
        <f t="shared" si="7"/>
        <v>0</v>
      </c>
      <c r="F43" s="36" t="s">
        <v>25</v>
      </c>
      <c r="G43" s="12">
        <f t="shared" si="8"/>
        <v>0</v>
      </c>
      <c r="H43" s="12" t="str">
        <f t="shared" si="9"/>
        <v>--</v>
      </c>
      <c r="I43" s="13" t="str">
        <f t="shared" si="3"/>
        <v>1120 Wien, Meidlinger Hauptstraße 45</v>
      </c>
      <c r="J43" s="25" t="str">
        <f t="shared" si="4"/>
        <v>3001 Mauerbach, Hauptstraße 4</v>
      </c>
      <c r="K43" s="13" t="s">
        <v>30</v>
      </c>
      <c r="L43" s="14"/>
      <c r="M43" s="14"/>
      <c r="N43" s="15">
        <f t="shared" si="10"/>
        <v>0</v>
      </c>
      <c r="O43" s="15">
        <f t="shared" si="6"/>
        <v>0</v>
      </c>
      <c r="P43" s="14"/>
      <c r="Q43" s="14"/>
      <c r="R43" s="1"/>
    </row>
    <row r="44" spans="1:18">
      <c r="A44" s="1"/>
      <c r="B44" s="33"/>
      <c r="C44" s="10"/>
      <c r="D44" s="10"/>
      <c r="E44" s="12">
        <f t="shared" si="7"/>
        <v>0</v>
      </c>
      <c r="F44" s="36" t="s">
        <v>25</v>
      </c>
      <c r="G44" s="12">
        <f t="shared" si="8"/>
        <v>0</v>
      </c>
      <c r="H44" s="12" t="str">
        <f t="shared" si="9"/>
        <v>--</v>
      </c>
      <c r="I44" s="13" t="str">
        <f t="shared" si="3"/>
        <v>1120 Wien, Meidlinger Hauptstraße 45</v>
      </c>
      <c r="J44" s="25" t="str">
        <f t="shared" si="4"/>
        <v>3001 Mauerbach, Hauptstraße 4</v>
      </c>
      <c r="K44" s="13" t="s">
        <v>30</v>
      </c>
      <c r="L44" s="14"/>
      <c r="M44" s="14"/>
      <c r="N44" s="15">
        <f t="shared" si="10"/>
        <v>0</v>
      </c>
      <c r="O44" s="15">
        <f t="shared" si="6"/>
        <v>0</v>
      </c>
      <c r="P44" s="14"/>
      <c r="Q44" s="14"/>
      <c r="R44" s="1"/>
    </row>
    <row r="45" spans="1:18">
      <c r="A45" s="1"/>
      <c r="B45" s="33"/>
      <c r="C45" s="10"/>
      <c r="D45" s="10"/>
      <c r="E45" s="12">
        <f t="shared" si="7"/>
        <v>0</v>
      </c>
      <c r="F45" s="36" t="s">
        <v>25</v>
      </c>
      <c r="G45" s="12">
        <f t="shared" si="8"/>
        <v>0</v>
      </c>
      <c r="H45" s="12" t="str">
        <f t="shared" si="9"/>
        <v>--</v>
      </c>
      <c r="I45" s="13" t="str">
        <f t="shared" si="3"/>
        <v>1120 Wien, Meidlinger Hauptstraße 45</v>
      </c>
      <c r="J45" s="25" t="str">
        <f t="shared" si="4"/>
        <v>3001 Mauerbach, Hauptstraße 4</v>
      </c>
      <c r="K45" s="13" t="s">
        <v>30</v>
      </c>
      <c r="L45" s="14"/>
      <c r="M45" s="14"/>
      <c r="N45" s="15">
        <f t="shared" si="10"/>
        <v>0</v>
      </c>
      <c r="O45" s="15">
        <f t="shared" si="6"/>
        <v>0</v>
      </c>
      <c r="P45" s="14"/>
      <c r="Q45" s="14"/>
      <c r="R45" s="1"/>
    </row>
    <row r="46" spans="1:18">
      <c r="A46" s="1"/>
      <c r="B46" s="33"/>
      <c r="C46" s="10"/>
      <c r="D46" s="10"/>
      <c r="E46" s="12">
        <f t="shared" si="7"/>
        <v>0</v>
      </c>
      <c r="F46" s="36" t="s">
        <v>25</v>
      </c>
      <c r="G46" s="12">
        <f t="shared" si="8"/>
        <v>0</v>
      </c>
      <c r="H46" s="12" t="str">
        <f t="shared" si="9"/>
        <v>--</v>
      </c>
      <c r="I46" s="13" t="str">
        <f t="shared" si="3"/>
        <v>1120 Wien, Meidlinger Hauptstraße 45</v>
      </c>
      <c r="J46" s="25" t="str">
        <f t="shared" si="4"/>
        <v>3001 Mauerbach, Hauptstraße 4</v>
      </c>
      <c r="K46" s="13" t="s">
        <v>30</v>
      </c>
      <c r="L46" s="14"/>
      <c r="M46" s="14"/>
      <c r="N46" s="15">
        <f t="shared" si="10"/>
        <v>0</v>
      </c>
      <c r="O46" s="15">
        <f t="shared" si="6"/>
        <v>0</v>
      </c>
      <c r="P46" s="14"/>
      <c r="Q46" s="14"/>
      <c r="R46" s="1"/>
    </row>
    <row r="47" spans="1:18">
      <c r="A47" s="1"/>
      <c r="B47" s="33"/>
      <c r="C47" s="10"/>
      <c r="D47" s="10"/>
      <c r="E47" s="12">
        <f t="shared" si="7"/>
        <v>0</v>
      </c>
      <c r="F47" s="36" t="s">
        <v>25</v>
      </c>
      <c r="G47" s="12">
        <f t="shared" si="8"/>
        <v>0</v>
      </c>
      <c r="H47" s="12" t="str">
        <f t="shared" si="9"/>
        <v>--</v>
      </c>
      <c r="I47" s="13" t="str">
        <f t="shared" si="3"/>
        <v>1120 Wien, Meidlinger Hauptstraße 45</v>
      </c>
      <c r="J47" s="25" t="str">
        <f t="shared" si="4"/>
        <v>3001 Mauerbach, Hauptstraße 4</v>
      </c>
      <c r="K47" s="13" t="s">
        <v>30</v>
      </c>
      <c r="L47" s="14"/>
      <c r="M47" s="14"/>
      <c r="N47" s="15">
        <f t="shared" si="10"/>
        <v>0</v>
      </c>
      <c r="O47" s="15">
        <f t="shared" si="6"/>
        <v>0</v>
      </c>
      <c r="P47" s="14"/>
      <c r="Q47" s="14"/>
      <c r="R47" s="1"/>
    </row>
    <row r="48" spans="1:18">
      <c r="A48" s="1"/>
      <c r="B48" s="33"/>
      <c r="C48" s="10"/>
      <c r="D48" s="10"/>
      <c r="E48" s="12">
        <f t="shared" si="7"/>
        <v>0</v>
      </c>
      <c r="F48" s="36" t="s">
        <v>25</v>
      </c>
      <c r="G48" s="12">
        <f t="shared" si="8"/>
        <v>0</v>
      </c>
      <c r="H48" s="12" t="str">
        <f t="shared" si="9"/>
        <v>--</v>
      </c>
      <c r="I48" s="13" t="str">
        <f t="shared" si="3"/>
        <v>1120 Wien, Meidlinger Hauptstraße 45</v>
      </c>
      <c r="J48" s="25" t="str">
        <f t="shared" si="4"/>
        <v>3001 Mauerbach, Hauptstraße 4</v>
      </c>
      <c r="K48" s="13" t="s">
        <v>30</v>
      </c>
      <c r="L48" s="14"/>
      <c r="M48" s="14"/>
      <c r="N48" s="15">
        <f t="shared" si="10"/>
        <v>0</v>
      </c>
      <c r="O48" s="15">
        <f t="shared" si="6"/>
        <v>0</v>
      </c>
      <c r="P48" s="14"/>
      <c r="Q48" s="14"/>
      <c r="R48" s="1"/>
    </row>
    <row r="49" spans="1:18">
      <c r="A49" s="1"/>
      <c r="B49" s="33"/>
      <c r="C49" s="10"/>
      <c r="D49" s="10"/>
      <c r="E49" s="12">
        <f t="shared" si="7"/>
        <v>0</v>
      </c>
      <c r="F49" s="36" t="s">
        <v>25</v>
      </c>
      <c r="G49" s="12">
        <f t="shared" si="8"/>
        <v>0</v>
      </c>
      <c r="H49" s="12" t="str">
        <f t="shared" si="9"/>
        <v>--</v>
      </c>
      <c r="I49" s="13" t="str">
        <f t="shared" si="3"/>
        <v>1120 Wien, Meidlinger Hauptstraße 45</v>
      </c>
      <c r="J49" s="25" t="str">
        <f t="shared" si="4"/>
        <v>3001 Mauerbach, Hauptstraße 4</v>
      </c>
      <c r="K49" s="13" t="s">
        <v>30</v>
      </c>
      <c r="L49" s="14"/>
      <c r="M49" s="14"/>
      <c r="N49" s="15">
        <f t="shared" si="10"/>
        <v>0</v>
      </c>
      <c r="O49" s="15">
        <f t="shared" si="6"/>
        <v>0</v>
      </c>
      <c r="P49" s="14"/>
      <c r="Q49" s="14"/>
      <c r="R49" s="1"/>
    </row>
    <row r="50" spans="1:18">
      <c r="A50" s="1"/>
      <c r="B50" s="33"/>
      <c r="C50" s="10"/>
      <c r="D50" s="10"/>
      <c r="E50" s="12">
        <f t="shared" si="7"/>
        <v>0</v>
      </c>
      <c r="F50" s="36" t="s">
        <v>25</v>
      </c>
      <c r="G50" s="12">
        <f t="shared" si="8"/>
        <v>0</v>
      </c>
      <c r="H50" s="12" t="str">
        <f t="shared" si="9"/>
        <v>--</v>
      </c>
      <c r="I50" s="13" t="str">
        <f t="shared" si="3"/>
        <v>1120 Wien, Meidlinger Hauptstraße 45</v>
      </c>
      <c r="J50" s="25" t="str">
        <f t="shared" si="4"/>
        <v>3001 Mauerbach, Hauptstraße 4</v>
      </c>
      <c r="K50" s="13" t="s">
        <v>30</v>
      </c>
      <c r="L50" s="14"/>
      <c r="M50" s="14"/>
      <c r="N50" s="15">
        <f t="shared" si="10"/>
        <v>0</v>
      </c>
      <c r="O50" s="15">
        <f t="shared" si="6"/>
        <v>0</v>
      </c>
      <c r="P50" s="14"/>
      <c r="Q50" s="14"/>
      <c r="R50" s="1"/>
    </row>
    <row r="51" spans="1:18">
      <c r="A51" s="1"/>
      <c r="B51" s="33"/>
      <c r="C51" s="10"/>
      <c r="D51" s="10"/>
      <c r="E51" s="12">
        <f t="shared" si="7"/>
        <v>0</v>
      </c>
      <c r="F51" s="36" t="s">
        <v>25</v>
      </c>
      <c r="G51" s="12">
        <f t="shared" si="8"/>
        <v>0</v>
      </c>
      <c r="H51" s="12" t="str">
        <f t="shared" si="9"/>
        <v>--</v>
      </c>
      <c r="I51" s="13" t="str">
        <f t="shared" si="3"/>
        <v>1120 Wien, Meidlinger Hauptstraße 45</v>
      </c>
      <c r="J51" s="25" t="str">
        <f t="shared" si="4"/>
        <v>3001 Mauerbach, Hauptstraße 4</v>
      </c>
      <c r="K51" s="13" t="s">
        <v>30</v>
      </c>
      <c r="L51" s="14"/>
      <c r="M51" s="14"/>
      <c r="N51" s="15">
        <f t="shared" si="10"/>
        <v>0</v>
      </c>
      <c r="O51" s="15">
        <f t="shared" si="6"/>
        <v>0</v>
      </c>
      <c r="P51" s="14"/>
      <c r="Q51" s="14"/>
      <c r="R51" s="1"/>
    </row>
    <row r="52" spans="1:18">
      <c r="A52" s="1"/>
      <c r="B52" s="33"/>
      <c r="C52" s="10"/>
      <c r="D52" s="10"/>
      <c r="E52" s="12">
        <f t="shared" si="7"/>
        <v>0</v>
      </c>
      <c r="F52" s="36" t="s">
        <v>25</v>
      </c>
      <c r="G52" s="12">
        <f t="shared" si="8"/>
        <v>0</v>
      </c>
      <c r="H52" s="12" t="str">
        <f t="shared" si="9"/>
        <v>--</v>
      </c>
      <c r="I52" s="13" t="str">
        <f t="shared" si="3"/>
        <v>1120 Wien, Meidlinger Hauptstraße 45</v>
      </c>
      <c r="J52" s="25" t="str">
        <f t="shared" si="4"/>
        <v>3001 Mauerbach, Hauptstraße 4</v>
      </c>
      <c r="K52" s="13" t="s">
        <v>30</v>
      </c>
      <c r="L52" s="14"/>
      <c r="M52" s="14"/>
      <c r="N52" s="15">
        <f t="shared" si="10"/>
        <v>0</v>
      </c>
      <c r="O52" s="15">
        <f t="shared" si="6"/>
        <v>0</v>
      </c>
      <c r="P52" s="14"/>
      <c r="Q52" s="14"/>
      <c r="R52" s="1"/>
    </row>
    <row r="53" spans="1:18">
      <c r="A53" s="1"/>
      <c r="B53" s="33"/>
      <c r="C53" s="10"/>
      <c r="D53" s="10"/>
      <c r="E53" s="12">
        <f t="shared" si="7"/>
        <v>0</v>
      </c>
      <c r="F53" s="36" t="s">
        <v>25</v>
      </c>
      <c r="G53" s="12">
        <f t="shared" si="8"/>
        <v>0</v>
      </c>
      <c r="H53" s="12" t="str">
        <f t="shared" si="9"/>
        <v>--</v>
      </c>
      <c r="I53" s="13" t="str">
        <f t="shared" si="3"/>
        <v>1120 Wien, Meidlinger Hauptstraße 45</v>
      </c>
      <c r="J53" s="25" t="str">
        <f t="shared" si="4"/>
        <v>3001 Mauerbach, Hauptstraße 4</v>
      </c>
      <c r="K53" s="13" t="s">
        <v>30</v>
      </c>
      <c r="L53" s="14"/>
      <c r="M53" s="14"/>
      <c r="N53" s="15">
        <f t="shared" si="10"/>
        <v>0</v>
      </c>
      <c r="O53" s="15">
        <f t="shared" si="6"/>
        <v>0</v>
      </c>
      <c r="P53" s="14"/>
      <c r="Q53" s="14"/>
      <c r="R53" s="1"/>
    </row>
    <row r="54" spans="1:18">
      <c r="A54" s="1"/>
      <c r="B54" s="33"/>
      <c r="C54" s="10"/>
      <c r="D54" s="10"/>
      <c r="E54" s="12">
        <f t="shared" si="7"/>
        <v>0</v>
      </c>
      <c r="F54" s="36" t="s">
        <v>25</v>
      </c>
      <c r="G54" s="12">
        <f t="shared" si="8"/>
        <v>0</v>
      </c>
      <c r="H54" s="12" t="str">
        <f t="shared" si="9"/>
        <v>--</v>
      </c>
      <c r="I54" s="13" t="str">
        <f t="shared" si="3"/>
        <v>1120 Wien, Meidlinger Hauptstraße 45</v>
      </c>
      <c r="J54" s="25" t="str">
        <f t="shared" si="4"/>
        <v>3001 Mauerbach, Hauptstraße 4</v>
      </c>
      <c r="K54" s="13" t="s">
        <v>30</v>
      </c>
      <c r="L54" s="14"/>
      <c r="M54" s="14"/>
      <c r="N54" s="15">
        <f t="shared" si="10"/>
        <v>0</v>
      </c>
      <c r="O54" s="15">
        <f t="shared" si="6"/>
        <v>0</v>
      </c>
      <c r="P54" s="14"/>
      <c r="Q54" s="14"/>
      <c r="R54" s="1"/>
    </row>
    <row r="55" spans="1:18">
      <c r="A55" s="1"/>
      <c r="B55" s="33"/>
      <c r="C55" s="10"/>
      <c r="D55" s="10"/>
      <c r="E55" s="12">
        <f t="shared" si="7"/>
        <v>0</v>
      </c>
      <c r="F55" s="36" t="s">
        <v>25</v>
      </c>
      <c r="G55" s="12">
        <f t="shared" si="8"/>
        <v>0</v>
      </c>
      <c r="H55" s="12" t="str">
        <f t="shared" si="9"/>
        <v>--</v>
      </c>
      <c r="I55" s="13" t="str">
        <f t="shared" si="3"/>
        <v>1120 Wien, Meidlinger Hauptstraße 45</v>
      </c>
      <c r="J55" s="25" t="str">
        <f t="shared" si="4"/>
        <v>3001 Mauerbach, Hauptstraße 4</v>
      </c>
      <c r="K55" s="13" t="s">
        <v>30</v>
      </c>
      <c r="L55" s="14"/>
      <c r="M55" s="14"/>
      <c r="N55" s="15">
        <f t="shared" si="10"/>
        <v>0</v>
      </c>
      <c r="O55" s="15">
        <f t="shared" si="6"/>
        <v>0</v>
      </c>
      <c r="P55" s="14"/>
      <c r="Q55" s="14"/>
      <c r="R55" s="1"/>
    </row>
    <row r="56" spans="1:18">
      <c r="A56" s="1"/>
      <c r="B56" s="33"/>
      <c r="C56" s="10"/>
      <c r="D56" s="10"/>
      <c r="E56" s="12">
        <f t="shared" si="7"/>
        <v>0</v>
      </c>
      <c r="F56" s="36" t="s">
        <v>25</v>
      </c>
      <c r="G56" s="12">
        <f t="shared" si="8"/>
        <v>0</v>
      </c>
      <c r="H56" s="12" t="str">
        <f t="shared" si="9"/>
        <v>--</v>
      </c>
      <c r="I56" s="13" t="str">
        <f t="shared" si="3"/>
        <v>1120 Wien, Meidlinger Hauptstraße 45</v>
      </c>
      <c r="J56" s="25" t="str">
        <f t="shared" si="4"/>
        <v>3001 Mauerbach, Hauptstraße 4</v>
      </c>
      <c r="K56" s="13" t="s">
        <v>30</v>
      </c>
      <c r="L56" s="14"/>
      <c r="M56" s="14"/>
      <c r="N56" s="15">
        <f t="shared" si="10"/>
        <v>0</v>
      </c>
      <c r="O56" s="15">
        <f t="shared" si="6"/>
        <v>0</v>
      </c>
      <c r="P56" s="14"/>
      <c r="Q56" s="14"/>
      <c r="R56" s="1"/>
    </row>
    <row r="57" spans="1:18">
      <c r="A57" s="1"/>
      <c r="B57" s="33"/>
      <c r="C57" s="10"/>
      <c r="D57" s="10"/>
      <c r="E57" s="12">
        <f t="shared" si="7"/>
        <v>0</v>
      </c>
      <c r="F57" s="36" t="s">
        <v>25</v>
      </c>
      <c r="G57" s="12">
        <f t="shared" si="8"/>
        <v>0</v>
      </c>
      <c r="H57" s="12" t="str">
        <f t="shared" si="9"/>
        <v>--</v>
      </c>
      <c r="I57" s="13" t="str">
        <f t="shared" si="3"/>
        <v>1120 Wien, Meidlinger Hauptstraße 45</v>
      </c>
      <c r="J57" s="25" t="str">
        <f t="shared" si="4"/>
        <v>3001 Mauerbach, Hauptstraße 4</v>
      </c>
      <c r="K57" s="13" t="s">
        <v>30</v>
      </c>
      <c r="L57" s="14"/>
      <c r="M57" s="14"/>
      <c r="N57" s="15">
        <f t="shared" si="10"/>
        <v>0</v>
      </c>
      <c r="O57" s="15">
        <f t="shared" si="6"/>
        <v>0</v>
      </c>
      <c r="P57" s="14"/>
      <c r="Q57" s="14"/>
      <c r="R57" s="1"/>
    </row>
    <row r="58" spans="1:18">
      <c r="A58" s="1"/>
      <c r="B58" s="33"/>
      <c r="C58" s="10"/>
      <c r="D58" s="10"/>
      <c r="E58" s="12">
        <f t="shared" si="7"/>
        <v>0</v>
      </c>
      <c r="F58" s="36" t="s">
        <v>25</v>
      </c>
      <c r="G58" s="12">
        <f t="shared" si="8"/>
        <v>0</v>
      </c>
      <c r="H58" s="12" t="str">
        <f t="shared" si="9"/>
        <v>--</v>
      </c>
      <c r="I58" s="13" t="str">
        <f t="shared" si="3"/>
        <v>1120 Wien, Meidlinger Hauptstraße 45</v>
      </c>
      <c r="J58" s="25" t="str">
        <f t="shared" si="4"/>
        <v>3001 Mauerbach, Hauptstraße 4</v>
      </c>
      <c r="K58" s="13" t="s">
        <v>30</v>
      </c>
      <c r="L58" s="14"/>
      <c r="M58" s="14"/>
      <c r="N58" s="15">
        <f t="shared" si="10"/>
        <v>0</v>
      </c>
      <c r="O58" s="15">
        <f t="shared" si="6"/>
        <v>0</v>
      </c>
      <c r="P58" s="14"/>
      <c r="Q58" s="14"/>
      <c r="R58" s="1"/>
    </row>
    <row r="59" spans="1:18">
      <c r="A59" s="1"/>
      <c r="B59" s="33"/>
      <c r="C59" s="10"/>
      <c r="D59" s="10"/>
      <c r="E59" s="12">
        <f t="shared" si="7"/>
        <v>0</v>
      </c>
      <c r="F59" s="36" t="s">
        <v>25</v>
      </c>
      <c r="G59" s="12">
        <f t="shared" si="8"/>
        <v>0</v>
      </c>
      <c r="H59" s="12" t="str">
        <f t="shared" si="9"/>
        <v>--</v>
      </c>
      <c r="I59" s="13" t="str">
        <f t="shared" si="3"/>
        <v>1120 Wien, Meidlinger Hauptstraße 45</v>
      </c>
      <c r="J59" s="25" t="str">
        <f t="shared" si="4"/>
        <v>3001 Mauerbach, Hauptstraße 4</v>
      </c>
      <c r="K59" s="13" t="s">
        <v>30</v>
      </c>
      <c r="L59" s="14"/>
      <c r="M59" s="14"/>
      <c r="N59" s="15">
        <f t="shared" si="10"/>
        <v>0</v>
      </c>
      <c r="O59" s="15">
        <f t="shared" si="6"/>
        <v>0</v>
      </c>
      <c r="P59" s="14"/>
      <c r="Q59" s="14"/>
      <c r="R59" s="1"/>
    </row>
    <row r="60" spans="1:18">
      <c r="A60" s="1"/>
      <c r="B60" s="33"/>
      <c r="C60" s="10"/>
      <c r="D60" s="10"/>
      <c r="E60" s="12">
        <f t="shared" si="7"/>
        <v>0</v>
      </c>
      <c r="F60" s="36" t="s">
        <v>25</v>
      </c>
      <c r="G60" s="12">
        <f t="shared" si="8"/>
        <v>0</v>
      </c>
      <c r="H60" s="12" t="str">
        <f t="shared" si="9"/>
        <v>--</v>
      </c>
      <c r="I60" s="13" t="str">
        <f t="shared" si="3"/>
        <v>1120 Wien, Meidlinger Hauptstraße 45</v>
      </c>
      <c r="J60" s="25" t="str">
        <f t="shared" si="4"/>
        <v>3001 Mauerbach, Hauptstraße 4</v>
      </c>
      <c r="K60" s="13" t="s">
        <v>30</v>
      </c>
      <c r="L60" s="14"/>
      <c r="M60" s="14"/>
      <c r="N60" s="15">
        <f t="shared" si="10"/>
        <v>0</v>
      </c>
      <c r="O60" s="15">
        <f t="shared" si="6"/>
        <v>0</v>
      </c>
      <c r="P60" s="14"/>
      <c r="Q60" s="14"/>
      <c r="R60" s="1"/>
    </row>
    <row r="61" spans="1:18">
      <c r="A61" s="1"/>
      <c r="B61" s="33"/>
      <c r="C61" s="10"/>
      <c r="D61" s="10"/>
      <c r="E61" s="12">
        <f t="shared" si="7"/>
        <v>0</v>
      </c>
      <c r="F61" s="36" t="s">
        <v>25</v>
      </c>
      <c r="G61" s="12">
        <f t="shared" si="8"/>
        <v>0</v>
      </c>
      <c r="H61" s="12" t="str">
        <f t="shared" si="9"/>
        <v>--</v>
      </c>
      <c r="I61" s="13" t="str">
        <f t="shared" si="3"/>
        <v>1120 Wien, Meidlinger Hauptstraße 45</v>
      </c>
      <c r="J61" s="25" t="str">
        <f t="shared" si="4"/>
        <v>3001 Mauerbach, Hauptstraße 4</v>
      </c>
      <c r="K61" s="13" t="s">
        <v>30</v>
      </c>
      <c r="L61" s="14"/>
      <c r="M61" s="14"/>
      <c r="N61" s="15">
        <f t="shared" si="10"/>
        <v>0</v>
      </c>
      <c r="O61" s="15">
        <f t="shared" si="6"/>
        <v>0</v>
      </c>
      <c r="P61" s="14"/>
      <c r="Q61" s="14"/>
      <c r="R61" s="1"/>
    </row>
    <row r="62" spans="1:18">
      <c r="A62" s="1"/>
      <c r="B62" s="33"/>
      <c r="C62" s="10"/>
      <c r="D62" s="10"/>
      <c r="E62" s="12">
        <f t="shared" si="7"/>
        <v>0</v>
      </c>
      <c r="F62" s="36" t="s">
        <v>25</v>
      </c>
      <c r="G62" s="12">
        <f t="shared" si="8"/>
        <v>0</v>
      </c>
      <c r="H62" s="12" t="str">
        <f t="shared" si="9"/>
        <v>--</v>
      </c>
      <c r="I62" s="13" t="str">
        <f t="shared" si="3"/>
        <v>1120 Wien, Meidlinger Hauptstraße 45</v>
      </c>
      <c r="J62" s="25" t="str">
        <f t="shared" si="4"/>
        <v>3001 Mauerbach, Hauptstraße 4</v>
      </c>
      <c r="K62" s="13" t="s">
        <v>30</v>
      </c>
      <c r="L62" s="14"/>
      <c r="M62" s="14"/>
      <c r="N62" s="15">
        <f t="shared" si="10"/>
        <v>0</v>
      </c>
      <c r="O62" s="15">
        <f t="shared" si="6"/>
        <v>0</v>
      </c>
      <c r="P62" s="14"/>
      <c r="Q62" s="14"/>
      <c r="R62" s="1"/>
    </row>
    <row r="63" spans="1:18">
      <c r="A63" s="1"/>
      <c r="B63" s="33"/>
      <c r="C63" s="10"/>
      <c r="D63" s="10"/>
      <c r="E63" s="12">
        <f t="shared" si="7"/>
        <v>0</v>
      </c>
      <c r="F63" s="36" t="s">
        <v>25</v>
      </c>
      <c r="G63" s="12">
        <f t="shared" si="8"/>
        <v>0</v>
      </c>
      <c r="H63" s="12" t="str">
        <f t="shared" si="9"/>
        <v>--</v>
      </c>
      <c r="I63" s="13" t="str">
        <f t="shared" si="3"/>
        <v>1120 Wien, Meidlinger Hauptstraße 45</v>
      </c>
      <c r="J63" s="25" t="str">
        <f t="shared" si="4"/>
        <v>3001 Mauerbach, Hauptstraße 4</v>
      </c>
      <c r="K63" s="13" t="s">
        <v>30</v>
      </c>
      <c r="L63" s="14"/>
      <c r="M63" s="14"/>
      <c r="N63" s="15">
        <f t="shared" si="10"/>
        <v>0</v>
      </c>
      <c r="O63" s="15">
        <f t="shared" si="6"/>
        <v>0</v>
      </c>
      <c r="P63" s="14"/>
      <c r="Q63" s="14"/>
      <c r="R63" s="1"/>
    </row>
    <row r="64" spans="1:18">
      <c r="A64" s="1"/>
      <c r="B64" s="33"/>
      <c r="C64" s="10"/>
      <c r="D64" s="10"/>
      <c r="E64" s="12">
        <f t="shared" si="7"/>
        <v>0</v>
      </c>
      <c r="F64" s="36" t="s">
        <v>25</v>
      </c>
      <c r="G64" s="12">
        <f t="shared" si="8"/>
        <v>0</v>
      </c>
      <c r="H64" s="12" t="str">
        <f t="shared" si="9"/>
        <v>--</v>
      </c>
      <c r="I64" s="13" t="str">
        <f t="shared" si="3"/>
        <v>1120 Wien, Meidlinger Hauptstraße 45</v>
      </c>
      <c r="J64" s="25" t="str">
        <f t="shared" si="4"/>
        <v>3001 Mauerbach, Hauptstraße 4</v>
      </c>
      <c r="K64" s="13" t="s">
        <v>30</v>
      </c>
      <c r="L64" s="14"/>
      <c r="M64" s="14"/>
      <c r="N64" s="15">
        <f t="shared" si="10"/>
        <v>0</v>
      </c>
      <c r="O64" s="15">
        <f t="shared" si="6"/>
        <v>0</v>
      </c>
      <c r="P64" s="14"/>
      <c r="Q64" s="14"/>
      <c r="R64" s="1"/>
    </row>
    <row r="65" spans="1:18">
      <c r="A65" s="1"/>
      <c r="B65" s="33"/>
      <c r="C65" s="10"/>
      <c r="D65" s="10"/>
      <c r="E65" s="12">
        <f t="shared" si="7"/>
        <v>0</v>
      </c>
      <c r="F65" s="36" t="s">
        <v>25</v>
      </c>
      <c r="G65" s="12">
        <f t="shared" si="8"/>
        <v>0</v>
      </c>
      <c r="H65" s="12" t="str">
        <f t="shared" si="9"/>
        <v>--</v>
      </c>
      <c r="I65" s="13" t="str">
        <f t="shared" si="3"/>
        <v>1120 Wien, Meidlinger Hauptstraße 45</v>
      </c>
      <c r="J65" s="25" t="str">
        <f t="shared" si="4"/>
        <v>3001 Mauerbach, Hauptstraße 4</v>
      </c>
      <c r="K65" s="13" t="s">
        <v>30</v>
      </c>
      <c r="L65" s="14"/>
      <c r="M65" s="14"/>
      <c r="N65" s="15">
        <f t="shared" si="10"/>
        <v>0</v>
      </c>
      <c r="O65" s="15">
        <f t="shared" si="6"/>
        <v>0</v>
      </c>
      <c r="P65" s="14"/>
      <c r="Q65" s="14"/>
      <c r="R65" s="1"/>
    </row>
    <row r="66" spans="1:18">
      <c r="A66" s="1"/>
      <c r="B66" s="33"/>
      <c r="C66" s="10"/>
      <c r="D66" s="10"/>
      <c r="E66" s="12">
        <f t="shared" si="7"/>
        <v>0</v>
      </c>
      <c r="F66" s="36" t="s">
        <v>25</v>
      </c>
      <c r="G66" s="12">
        <f t="shared" si="8"/>
        <v>0</v>
      </c>
      <c r="H66" s="12" t="str">
        <f t="shared" si="9"/>
        <v>--</v>
      </c>
      <c r="I66" s="13" t="str">
        <f t="shared" si="3"/>
        <v>1120 Wien, Meidlinger Hauptstraße 45</v>
      </c>
      <c r="J66" s="25" t="str">
        <f t="shared" si="4"/>
        <v>3001 Mauerbach, Hauptstraße 4</v>
      </c>
      <c r="K66" s="13" t="s">
        <v>30</v>
      </c>
      <c r="L66" s="14"/>
      <c r="M66" s="14"/>
      <c r="N66" s="15">
        <f t="shared" si="10"/>
        <v>0</v>
      </c>
      <c r="O66" s="15">
        <f t="shared" si="6"/>
        <v>0</v>
      </c>
      <c r="P66" s="14"/>
      <c r="Q66" s="14"/>
      <c r="R66" s="1"/>
    </row>
    <row r="67" spans="1:18">
      <c r="A67" s="1"/>
      <c r="B67" s="33"/>
      <c r="C67" s="10"/>
      <c r="D67" s="10"/>
      <c r="E67" s="12">
        <f t="shared" si="7"/>
        <v>0</v>
      </c>
      <c r="F67" s="36" t="s">
        <v>25</v>
      </c>
      <c r="G67" s="12">
        <f t="shared" si="8"/>
        <v>0</v>
      </c>
      <c r="H67" s="12" t="str">
        <f t="shared" si="9"/>
        <v>--</v>
      </c>
      <c r="I67" s="13" t="str">
        <f t="shared" si="3"/>
        <v>1120 Wien, Meidlinger Hauptstraße 45</v>
      </c>
      <c r="J67" s="25" t="str">
        <f t="shared" si="4"/>
        <v>3001 Mauerbach, Hauptstraße 4</v>
      </c>
      <c r="K67" s="13" t="s">
        <v>30</v>
      </c>
      <c r="L67" s="14"/>
      <c r="M67" s="14"/>
      <c r="N67" s="15">
        <f t="shared" si="10"/>
        <v>0</v>
      </c>
      <c r="O67" s="15">
        <f t="shared" si="6"/>
        <v>0</v>
      </c>
      <c r="P67" s="14"/>
      <c r="Q67" s="14"/>
      <c r="R67" s="1"/>
    </row>
    <row r="68" spans="1:18">
      <c r="A68" s="1"/>
      <c r="B68" s="33"/>
      <c r="C68" s="10"/>
      <c r="D68" s="10"/>
      <c r="E68" s="12">
        <f t="shared" si="7"/>
        <v>0</v>
      </c>
      <c r="F68" s="36" t="s">
        <v>25</v>
      </c>
      <c r="G68" s="12">
        <f t="shared" si="8"/>
        <v>0</v>
      </c>
      <c r="H68" s="12" t="str">
        <f t="shared" si="9"/>
        <v>--</v>
      </c>
      <c r="I68" s="13" t="str">
        <f t="shared" si="3"/>
        <v>1120 Wien, Meidlinger Hauptstraße 45</v>
      </c>
      <c r="J68" s="25" t="str">
        <f t="shared" si="4"/>
        <v>3001 Mauerbach, Hauptstraße 4</v>
      </c>
      <c r="K68" s="13" t="s">
        <v>30</v>
      </c>
      <c r="L68" s="14"/>
      <c r="M68" s="14"/>
      <c r="N68" s="15">
        <f t="shared" si="10"/>
        <v>0</v>
      </c>
      <c r="O68" s="15">
        <f t="shared" si="6"/>
        <v>0</v>
      </c>
      <c r="P68" s="14"/>
      <c r="Q68" s="14"/>
      <c r="R68" s="1"/>
    </row>
    <row r="69" spans="1:18">
      <c r="A69" s="1"/>
      <c r="B69" s="33"/>
      <c r="C69" s="10"/>
      <c r="D69" s="10"/>
      <c r="E69" s="12">
        <f t="shared" si="7"/>
        <v>0</v>
      </c>
      <c r="F69" s="36" t="s">
        <v>25</v>
      </c>
      <c r="G69" s="12">
        <f t="shared" si="8"/>
        <v>0</v>
      </c>
      <c r="H69" s="12" t="str">
        <f t="shared" si="9"/>
        <v>--</v>
      </c>
      <c r="I69" s="13" t="str">
        <f t="shared" si="3"/>
        <v>1120 Wien, Meidlinger Hauptstraße 45</v>
      </c>
      <c r="J69" s="25" t="str">
        <f t="shared" si="4"/>
        <v>3001 Mauerbach, Hauptstraße 4</v>
      </c>
      <c r="K69" s="13" t="s">
        <v>30</v>
      </c>
      <c r="L69" s="14"/>
      <c r="M69" s="14"/>
      <c r="N69" s="15">
        <f t="shared" si="10"/>
        <v>0</v>
      </c>
      <c r="O69" s="15">
        <f t="shared" si="6"/>
        <v>0</v>
      </c>
      <c r="P69" s="14"/>
      <c r="Q69" s="14"/>
      <c r="R69" s="1"/>
    </row>
    <row r="70" spans="1:18">
      <c r="A70" s="1"/>
      <c r="B70" s="33"/>
      <c r="C70" s="10"/>
      <c r="D70" s="10"/>
      <c r="E70" s="12">
        <f t="shared" si="7"/>
        <v>0</v>
      </c>
      <c r="F70" s="36" t="s">
        <v>25</v>
      </c>
      <c r="G70" s="12">
        <f t="shared" si="8"/>
        <v>0</v>
      </c>
      <c r="H70" s="12" t="str">
        <f t="shared" si="9"/>
        <v>--</v>
      </c>
      <c r="I70" s="13" t="str">
        <f t="shared" si="3"/>
        <v>1120 Wien, Meidlinger Hauptstraße 45</v>
      </c>
      <c r="J70" s="25" t="str">
        <f t="shared" si="4"/>
        <v>3001 Mauerbach, Hauptstraße 4</v>
      </c>
      <c r="K70" s="13" t="s">
        <v>30</v>
      </c>
      <c r="L70" s="14"/>
      <c r="M70" s="14"/>
      <c r="N70" s="15">
        <f t="shared" si="10"/>
        <v>0</v>
      </c>
      <c r="O70" s="15">
        <f t="shared" si="6"/>
        <v>0</v>
      </c>
      <c r="P70" s="14"/>
      <c r="Q70" s="14"/>
      <c r="R70" s="1"/>
    </row>
    <row r="71" spans="1:18">
      <c r="A71" s="1"/>
      <c r="B71" s="33"/>
      <c r="C71" s="10"/>
      <c r="D71" s="10"/>
      <c r="E71" s="12">
        <f t="shared" ref="E71:E73" si="11">D71-C71</f>
        <v>0</v>
      </c>
      <c r="F71" s="36" t="s">
        <v>25</v>
      </c>
      <c r="G71" s="12">
        <f t="shared" ref="G71:G73" si="12">IF(F71= "P",E71,"--")</f>
        <v>0</v>
      </c>
      <c r="H71" s="12" t="str">
        <f t="shared" ref="H71:H73" si="13">IF(F71="B",E71,"--")</f>
        <v>--</v>
      </c>
      <c r="I71" s="13" t="str">
        <f t="shared" si="3"/>
        <v>1120 Wien, Meidlinger Hauptstraße 45</v>
      </c>
      <c r="J71" s="25" t="str">
        <f t="shared" si="4"/>
        <v>3001 Mauerbach, Hauptstraße 4</v>
      </c>
      <c r="K71" s="13" t="s">
        <v>30</v>
      </c>
      <c r="L71" s="14"/>
      <c r="M71" s="14"/>
      <c r="N71" s="15">
        <f t="shared" ref="N71:N73" si="14">+IF((M71-L71)&gt;12,12,(ROUNDUP((M71-L71),0)))</f>
        <v>0</v>
      </c>
      <c r="O71" s="15">
        <f t="shared" si="6"/>
        <v>0</v>
      </c>
      <c r="P71" s="14"/>
      <c r="Q71" s="14"/>
      <c r="R71" s="1"/>
    </row>
    <row r="72" spans="1:18">
      <c r="A72" s="1"/>
      <c r="B72" s="33"/>
      <c r="C72" s="10"/>
      <c r="D72" s="10"/>
      <c r="E72" s="12">
        <f t="shared" si="11"/>
        <v>0</v>
      </c>
      <c r="F72" s="36" t="s">
        <v>25</v>
      </c>
      <c r="G72" s="12">
        <f t="shared" si="12"/>
        <v>0</v>
      </c>
      <c r="H72" s="12" t="str">
        <f t="shared" si="13"/>
        <v>--</v>
      </c>
      <c r="I72" s="13" t="str">
        <f t="shared" si="3"/>
        <v>1120 Wien, Meidlinger Hauptstraße 45</v>
      </c>
      <c r="J72" s="25" t="str">
        <f t="shared" si="4"/>
        <v>3001 Mauerbach, Hauptstraße 4</v>
      </c>
      <c r="K72" s="13" t="s">
        <v>30</v>
      </c>
      <c r="L72" s="14"/>
      <c r="M72" s="14"/>
      <c r="N72" s="15">
        <f t="shared" si="14"/>
        <v>0</v>
      </c>
      <c r="O72" s="15">
        <f t="shared" si="6"/>
        <v>0</v>
      </c>
      <c r="P72" s="14"/>
      <c r="Q72" s="14"/>
      <c r="R72" s="1"/>
    </row>
    <row r="73" spans="1:18">
      <c r="A73" s="1"/>
      <c r="B73" s="33"/>
      <c r="C73" s="10"/>
      <c r="D73" s="10"/>
      <c r="E73" s="12">
        <f t="shared" si="11"/>
        <v>0</v>
      </c>
      <c r="F73" s="36" t="s">
        <v>25</v>
      </c>
      <c r="G73" s="12">
        <f t="shared" si="12"/>
        <v>0</v>
      </c>
      <c r="H73" s="12" t="str">
        <f t="shared" si="13"/>
        <v>--</v>
      </c>
      <c r="I73" s="13" t="str">
        <f t="shared" si="3"/>
        <v>1120 Wien, Meidlinger Hauptstraße 45</v>
      </c>
      <c r="J73" s="25" t="str">
        <f t="shared" si="4"/>
        <v>3001 Mauerbach, Hauptstraße 4</v>
      </c>
      <c r="K73" s="13" t="s">
        <v>30</v>
      </c>
      <c r="L73" s="14"/>
      <c r="M73" s="14"/>
      <c r="N73" s="15">
        <f t="shared" si="14"/>
        <v>0</v>
      </c>
      <c r="O73" s="15">
        <f t="shared" si="6"/>
        <v>0</v>
      </c>
      <c r="P73" s="14"/>
      <c r="Q73" s="14"/>
      <c r="R73" s="1"/>
    </row>
    <row r="74" spans="1:18">
      <c r="A74" s="1"/>
      <c r="B74" s="33"/>
      <c r="C74" s="10"/>
      <c r="D74" s="10"/>
      <c r="E74" s="12">
        <f t="shared" si="7"/>
        <v>0</v>
      </c>
      <c r="F74" s="36" t="s">
        <v>25</v>
      </c>
      <c r="G74" s="12">
        <f t="shared" si="8"/>
        <v>0</v>
      </c>
      <c r="H74" s="12" t="str">
        <f t="shared" si="9"/>
        <v>--</v>
      </c>
      <c r="I74" s="13" t="str">
        <f t="shared" si="3"/>
        <v>1120 Wien, Meidlinger Hauptstraße 45</v>
      </c>
      <c r="J74" s="25" t="str">
        <f t="shared" si="4"/>
        <v>3001 Mauerbach, Hauptstraße 4</v>
      </c>
      <c r="K74" s="13" t="s">
        <v>30</v>
      </c>
      <c r="L74" s="14"/>
      <c r="M74" s="14"/>
      <c r="N74" s="15">
        <f t="shared" si="10"/>
        <v>0</v>
      </c>
      <c r="O74" s="15">
        <f t="shared" si="6"/>
        <v>0</v>
      </c>
      <c r="P74" s="14"/>
      <c r="Q74" s="14"/>
      <c r="R74" s="1"/>
    </row>
    <row r="75" spans="1:18">
      <c r="A75" s="1"/>
      <c r="B75" s="33"/>
      <c r="C75" s="10"/>
      <c r="D75" s="10"/>
      <c r="E75" s="12">
        <f t="shared" si="7"/>
        <v>0</v>
      </c>
      <c r="F75" s="36" t="s">
        <v>25</v>
      </c>
      <c r="G75" s="12">
        <f t="shared" si="8"/>
        <v>0</v>
      </c>
      <c r="H75" s="12" t="str">
        <f t="shared" si="9"/>
        <v>--</v>
      </c>
      <c r="I75" s="13" t="str">
        <f t="shared" si="3"/>
        <v>1120 Wien, Meidlinger Hauptstraße 45</v>
      </c>
      <c r="J75" s="25" t="str">
        <f t="shared" si="4"/>
        <v>3001 Mauerbach, Hauptstraße 4</v>
      </c>
      <c r="K75" s="13" t="s">
        <v>30</v>
      </c>
      <c r="L75" s="14"/>
      <c r="M75" s="14"/>
      <c r="N75" s="15">
        <f t="shared" si="10"/>
        <v>0</v>
      </c>
      <c r="O75" s="15">
        <f t="shared" si="6"/>
        <v>0</v>
      </c>
      <c r="P75" s="14"/>
      <c r="Q75" s="14"/>
      <c r="R75" s="1"/>
    </row>
    <row r="76" spans="1:18">
      <c r="A76" s="1"/>
      <c r="B76" s="33"/>
      <c r="C76" s="10"/>
      <c r="D76" s="10"/>
      <c r="E76" s="12">
        <f t="shared" si="0"/>
        <v>0</v>
      </c>
      <c r="F76" s="36" t="s">
        <v>25</v>
      </c>
      <c r="G76" s="12">
        <f t="shared" si="1"/>
        <v>0</v>
      </c>
      <c r="H76" s="12" t="str">
        <f t="shared" si="2"/>
        <v>--</v>
      </c>
      <c r="I76" s="13" t="str">
        <f t="shared" si="3"/>
        <v>1120 Wien, Meidlinger Hauptstraße 45</v>
      </c>
      <c r="J76" s="25" t="str">
        <f t="shared" si="4"/>
        <v>3001 Mauerbach, Hauptstraße 4</v>
      </c>
      <c r="K76" s="13" t="s">
        <v>30</v>
      </c>
      <c r="L76" s="14"/>
      <c r="M76" s="14"/>
      <c r="N76" s="15">
        <f t="shared" si="5"/>
        <v>0</v>
      </c>
      <c r="O76" s="15">
        <f t="shared" ref="O76" si="15">IF(AND(F76="B",N76&gt;3),N76*2.5,0)</f>
        <v>0</v>
      </c>
      <c r="P76" s="14"/>
      <c r="Q76" s="14"/>
      <c r="R76" s="1"/>
    </row>
    <row r="77" spans="1:18">
      <c r="A77" s="1"/>
      <c r="B77" s="1"/>
      <c r="C77" s="1"/>
      <c r="D77" s="1"/>
      <c r="E77" s="11"/>
      <c r="F77" s="11"/>
      <c r="G77" s="11"/>
      <c r="H77" s="11"/>
      <c r="I77" s="1"/>
      <c r="J77" s="1"/>
      <c r="K77" s="1"/>
      <c r="L77" s="1"/>
      <c r="M77" s="1"/>
      <c r="N77" s="11"/>
      <c r="O77" s="11"/>
      <c r="P77" s="1"/>
      <c r="Q77" s="1"/>
      <c r="R77" s="1"/>
    </row>
    <row r="78" spans="1:18" ht="16.5" thickBot="1">
      <c r="A78" s="1"/>
      <c r="B78" s="1"/>
      <c r="C78" s="1"/>
      <c r="D78" s="1" t="s">
        <v>17</v>
      </c>
      <c r="E78" s="27">
        <f>SUM(E11:E77)</f>
        <v>0</v>
      </c>
      <c r="F78" s="24"/>
      <c r="G78" s="27">
        <f>SUM(G11:G77)</f>
        <v>0</v>
      </c>
      <c r="H78" s="27">
        <f>SUM(H11:H77)</f>
        <v>0</v>
      </c>
      <c r="I78" s="16"/>
      <c r="J78" s="16"/>
      <c r="K78" s="1"/>
      <c r="L78" s="1"/>
      <c r="M78" s="1"/>
      <c r="N78" s="11"/>
      <c r="O78" s="22">
        <f>SUM(O10:O77)</f>
        <v>0</v>
      </c>
      <c r="P78" s="22">
        <f>SUM(P10:P77)</f>
        <v>0</v>
      </c>
      <c r="Q78" s="22">
        <f>SUM(Q10:Q77)</f>
        <v>0</v>
      </c>
      <c r="R78" s="1"/>
    </row>
    <row r="79" spans="1:18" ht="15.75" thickTop="1">
      <c r="A79" s="1"/>
      <c r="B79" s="23" t="s">
        <v>31</v>
      </c>
      <c r="C79" s="1"/>
      <c r="D79" s="1"/>
      <c r="E79" s="11"/>
      <c r="F79" s="11"/>
      <c r="G79" s="11"/>
      <c r="H79" s="1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</sheetData>
  <sheetProtection algorithmName="SHA-512" hashValue="tVltjn/uePwl/verkbbrxr5yMPOCPCruwtYYMGT2BW1kQsJVd1iH71Bi1teenqn5B0bHc9Wxs/JfGdmLNocgIg==" saltValue="VzvNhCvBIuQQ6GbQkIHX9A==" spinCount="100000" sheet="1" objects="1" scenarios="1"/>
  <phoneticPr fontId="0" type="noConversion"/>
  <pageMargins left="0.78740157499999996" right="0.78740157499999996" top="0.984251969" bottom="0.984251969" header="0.4921259845" footer="0.4921259845"/>
  <pageSetup paperSize="9" scale="62" orientation="landscape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80"/>
  <sheetViews>
    <sheetView topLeftCell="A26" zoomScale="75" zoomScaleNormal="75" workbookViewId="0">
      <selection activeCell="O11" sqref="O11:O76"/>
    </sheetView>
  </sheetViews>
  <sheetFormatPr baseColWidth="10" defaultRowHeight="15"/>
  <cols>
    <col min="1" max="1" width="7.6640625" customWidth="1"/>
    <col min="2" max="2" width="5.88671875" customWidth="1"/>
    <col min="3" max="3" width="8.77734375" customWidth="1"/>
    <col min="4" max="4" width="9" customWidth="1"/>
    <col min="5" max="5" width="7.109375" customWidth="1"/>
    <col min="6" max="6" width="4.5546875" customWidth="1"/>
    <col min="7" max="8" width="6.77734375" customWidth="1"/>
    <col min="9" max="9" width="18.21875" customWidth="1"/>
    <col min="10" max="10" width="19.6640625" customWidth="1"/>
    <col min="11" max="11" width="19.5546875" customWidth="1"/>
    <col min="12" max="12" width="8.88671875" customWidth="1"/>
    <col min="13" max="13" width="9.21875" customWidth="1"/>
    <col min="14" max="14" width="8.6640625" customWidth="1"/>
    <col min="15" max="15" width="9.44140625" customWidth="1"/>
  </cols>
  <sheetData>
    <row r="1" spans="1:18" s="38" customFormat="1" ht="18">
      <c r="A1" s="42" t="s">
        <v>18</v>
      </c>
      <c r="C1" s="35" t="str">
        <f>Übersicht!C1</f>
        <v>Max Mustermann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42" t="s">
        <v>0</v>
      </c>
      <c r="P1" s="43">
        <f>Übersicht!G1</f>
        <v>2025</v>
      </c>
      <c r="Q1" s="11"/>
      <c r="R1" s="11"/>
    </row>
    <row r="2" spans="1:18" s="38" customFormat="1">
      <c r="A2" s="11" t="s">
        <v>19</v>
      </c>
      <c r="C2" s="35" t="str">
        <f>Übersicht!C2</f>
        <v>..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38" customFormat="1" ht="18">
      <c r="A3" s="11" t="s">
        <v>26</v>
      </c>
      <c r="C3" s="35" t="str">
        <f>Übersicht!C3</f>
        <v>1120 Wien, Meidlinger Hauptstraße 45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42" t="s">
        <v>28</v>
      </c>
      <c r="P3" s="11" t="s">
        <v>33</v>
      </c>
      <c r="Q3" s="11"/>
      <c r="R3" s="11"/>
    </row>
    <row r="4" spans="1:18" s="38" customFormat="1">
      <c r="A4" s="11" t="s">
        <v>27</v>
      </c>
      <c r="C4" s="35" t="str">
        <f>Übersicht!C4</f>
        <v>3001 Mauerbach, Hauptstraße 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38" customFormat="1">
      <c r="A5" s="11"/>
      <c r="B5" s="11"/>
      <c r="C5" s="26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30">
      <c r="A6" s="1"/>
      <c r="B6" s="2" t="s">
        <v>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"/>
    </row>
    <row r="7" spans="1:18" ht="15.75" thickBo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9"/>
      <c r="P7" s="1"/>
      <c r="Q7" s="1"/>
      <c r="R7" s="1"/>
    </row>
    <row r="8" spans="1:18" ht="16.5" thickBot="1">
      <c r="A8" s="1"/>
      <c r="B8" s="34" t="s">
        <v>54</v>
      </c>
      <c r="C8" s="6" t="s">
        <v>1</v>
      </c>
      <c r="D8" s="6"/>
      <c r="E8" s="6"/>
      <c r="F8" s="6"/>
      <c r="G8" s="6"/>
      <c r="H8" s="6"/>
      <c r="I8" s="4" t="s">
        <v>2</v>
      </c>
      <c r="J8" s="4" t="s">
        <v>3</v>
      </c>
      <c r="K8" s="4" t="s">
        <v>4</v>
      </c>
      <c r="L8" s="5" t="s">
        <v>5</v>
      </c>
      <c r="M8" s="6"/>
      <c r="N8" s="6"/>
      <c r="O8" s="20" t="s">
        <v>6</v>
      </c>
      <c r="P8" s="20" t="s">
        <v>7</v>
      </c>
      <c r="Q8" s="20" t="s">
        <v>8</v>
      </c>
      <c r="R8" s="1"/>
    </row>
    <row r="9" spans="1:18" ht="16.5" thickBot="1">
      <c r="A9" s="1"/>
      <c r="B9" s="28"/>
      <c r="C9" s="4" t="s">
        <v>9</v>
      </c>
      <c r="D9" s="4" t="s">
        <v>10</v>
      </c>
      <c r="E9" s="4" t="s">
        <v>11</v>
      </c>
      <c r="F9" s="4" t="s">
        <v>24</v>
      </c>
      <c r="G9" s="4" t="s">
        <v>22</v>
      </c>
      <c r="H9" s="4" t="s">
        <v>23</v>
      </c>
      <c r="I9" s="7"/>
      <c r="J9" s="7"/>
      <c r="K9" s="4" t="s">
        <v>12</v>
      </c>
      <c r="L9" s="4" t="s">
        <v>13</v>
      </c>
      <c r="M9" s="4" t="s">
        <v>10</v>
      </c>
      <c r="N9" s="18" t="s">
        <v>14</v>
      </c>
      <c r="O9" s="21" t="s">
        <v>21</v>
      </c>
      <c r="P9" s="21" t="s">
        <v>15</v>
      </c>
      <c r="Q9" s="21" t="s">
        <v>16</v>
      </c>
      <c r="R9" s="1"/>
    </row>
    <row r="10" spans="1:18">
      <c r="A10" s="1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7"/>
      <c r="P10" s="9"/>
      <c r="Q10" s="9"/>
      <c r="R10" s="1"/>
    </row>
    <row r="11" spans="1:18">
      <c r="A11" s="1"/>
      <c r="B11" s="33"/>
      <c r="C11" s="41"/>
      <c r="D11" s="10"/>
      <c r="E11" s="12">
        <f>D11-C11</f>
        <v>0</v>
      </c>
      <c r="F11" s="36" t="s">
        <v>25</v>
      </c>
      <c r="G11" s="12">
        <f>IF(F11= "P",E11,"--")</f>
        <v>0</v>
      </c>
      <c r="H11" s="12" t="str">
        <f>IF(F11="B",E11,"--")</f>
        <v>--</v>
      </c>
      <c r="I11" s="13" t="str">
        <f>$C$3</f>
        <v>1120 Wien, Meidlinger Hauptstraße 45</v>
      </c>
      <c r="J11" s="25" t="str">
        <f>$C$4</f>
        <v>3001 Mauerbach, Hauptstraße 4</v>
      </c>
      <c r="K11" s="13" t="s">
        <v>30</v>
      </c>
      <c r="L11" s="14"/>
      <c r="M11" s="14"/>
      <c r="N11" s="15">
        <f>+IF((M11-L11)&gt;12,12,(ROUNDUP((M11-L11),0)))</f>
        <v>0</v>
      </c>
      <c r="O11" s="15">
        <f>IF(AND(F11="B",N11&gt;3),N11*2.5,0)</f>
        <v>0</v>
      </c>
      <c r="P11" s="14"/>
      <c r="Q11" s="14"/>
      <c r="R11" s="1"/>
    </row>
    <row r="12" spans="1:18">
      <c r="A12" s="1"/>
      <c r="B12" s="33"/>
      <c r="C12" s="10"/>
      <c r="D12" s="10"/>
      <c r="E12" s="12">
        <f t="shared" ref="E12:E76" si="0">D12-C12</f>
        <v>0</v>
      </c>
      <c r="F12" s="36" t="s">
        <v>25</v>
      </c>
      <c r="G12" s="12">
        <f t="shared" ref="G12:G76" si="1">IF(F12= "P",E12,"--")</f>
        <v>0</v>
      </c>
      <c r="H12" s="12" t="str">
        <f t="shared" ref="H12:H76" si="2">IF(F12="B",E12,"--")</f>
        <v>--</v>
      </c>
      <c r="I12" s="13" t="str">
        <f t="shared" ref="I12:I76" si="3">$C$3</f>
        <v>1120 Wien, Meidlinger Hauptstraße 45</v>
      </c>
      <c r="J12" s="25" t="str">
        <f t="shared" ref="J12:J76" si="4">$C$4</f>
        <v>3001 Mauerbach, Hauptstraße 4</v>
      </c>
      <c r="K12" s="13" t="s">
        <v>30</v>
      </c>
      <c r="L12" s="14"/>
      <c r="M12" s="14"/>
      <c r="N12" s="15">
        <f t="shared" ref="N12:N76" si="5">+IF((M12-L12)&gt;12,12,(ROUNDUP((M12-L12),0)))</f>
        <v>0</v>
      </c>
      <c r="O12" s="15">
        <f t="shared" ref="O12:O75" si="6">IF(AND(F12="B",N12&gt;3),N12*2.5,0)</f>
        <v>0</v>
      </c>
      <c r="P12" s="14"/>
      <c r="Q12" s="14"/>
      <c r="R12" s="1"/>
    </row>
    <row r="13" spans="1:18">
      <c r="A13" s="1"/>
      <c r="B13" s="33"/>
      <c r="C13" s="10"/>
      <c r="D13" s="10"/>
      <c r="E13" s="12">
        <f t="shared" si="0"/>
        <v>0</v>
      </c>
      <c r="F13" s="36" t="s">
        <v>25</v>
      </c>
      <c r="G13" s="12">
        <f t="shared" si="1"/>
        <v>0</v>
      </c>
      <c r="H13" s="12" t="str">
        <f t="shared" si="2"/>
        <v>--</v>
      </c>
      <c r="I13" s="13" t="str">
        <f t="shared" si="3"/>
        <v>1120 Wien, Meidlinger Hauptstraße 45</v>
      </c>
      <c r="J13" s="25" t="str">
        <f t="shared" si="4"/>
        <v>3001 Mauerbach, Hauptstraße 4</v>
      </c>
      <c r="K13" s="13" t="s">
        <v>30</v>
      </c>
      <c r="L13" s="14"/>
      <c r="M13" s="14"/>
      <c r="N13" s="15">
        <f t="shared" si="5"/>
        <v>0</v>
      </c>
      <c r="O13" s="15">
        <f t="shared" si="6"/>
        <v>0</v>
      </c>
      <c r="P13" s="14"/>
      <c r="Q13" s="14"/>
      <c r="R13" s="1"/>
    </row>
    <row r="14" spans="1:18">
      <c r="A14" s="1"/>
      <c r="B14" s="33"/>
      <c r="C14" s="10"/>
      <c r="D14" s="10"/>
      <c r="E14" s="12">
        <f t="shared" si="0"/>
        <v>0</v>
      </c>
      <c r="F14" s="36" t="s">
        <v>25</v>
      </c>
      <c r="G14" s="12">
        <f t="shared" si="1"/>
        <v>0</v>
      </c>
      <c r="H14" s="12" t="str">
        <f t="shared" si="2"/>
        <v>--</v>
      </c>
      <c r="I14" s="13" t="str">
        <f t="shared" si="3"/>
        <v>1120 Wien, Meidlinger Hauptstraße 45</v>
      </c>
      <c r="J14" s="25" t="str">
        <f t="shared" si="4"/>
        <v>3001 Mauerbach, Hauptstraße 4</v>
      </c>
      <c r="K14" s="13" t="s">
        <v>30</v>
      </c>
      <c r="L14" s="14"/>
      <c r="M14" s="14"/>
      <c r="N14" s="15">
        <f t="shared" si="5"/>
        <v>0</v>
      </c>
      <c r="O14" s="15">
        <f t="shared" si="6"/>
        <v>0</v>
      </c>
      <c r="P14" s="14"/>
      <c r="Q14" s="14"/>
      <c r="R14" s="1"/>
    </row>
    <row r="15" spans="1:18">
      <c r="A15" s="1"/>
      <c r="B15" s="33"/>
      <c r="C15" s="10"/>
      <c r="D15" s="10"/>
      <c r="E15" s="12">
        <f t="shared" si="0"/>
        <v>0</v>
      </c>
      <c r="F15" s="36" t="s">
        <v>25</v>
      </c>
      <c r="G15" s="12">
        <f t="shared" si="1"/>
        <v>0</v>
      </c>
      <c r="H15" s="12" t="str">
        <f t="shared" si="2"/>
        <v>--</v>
      </c>
      <c r="I15" s="13" t="str">
        <f t="shared" si="3"/>
        <v>1120 Wien, Meidlinger Hauptstraße 45</v>
      </c>
      <c r="J15" s="25" t="str">
        <f t="shared" si="4"/>
        <v>3001 Mauerbach, Hauptstraße 4</v>
      </c>
      <c r="K15" s="13" t="s">
        <v>30</v>
      </c>
      <c r="L15" s="14"/>
      <c r="M15" s="14"/>
      <c r="N15" s="15">
        <f t="shared" si="5"/>
        <v>0</v>
      </c>
      <c r="O15" s="15">
        <f t="shared" si="6"/>
        <v>0</v>
      </c>
      <c r="P15" s="14"/>
      <c r="Q15" s="14"/>
      <c r="R15" s="1"/>
    </row>
    <row r="16" spans="1:18">
      <c r="A16" s="1"/>
      <c r="B16" s="33"/>
      <c r="C16" s="10"/>
      <c r="D16" s="10"/>
      <c r="E16" s="12">
        <f t="shared" si="0"/>
        <v>0</v>
      </c>
      <c r="F16" s="36" t="s">
        <v>25</v>
      </c>
      <c r="G16" s="12">
        <f t="shared" si="1"/>
        <v>0</v>
      </c>
      <c r="H16" s="12" t="str">
        <f t="shared" si="2"/>
        <v>--</v>
      </c>
      <c r="I16" s="13" t="str">
        <f t="shared" si="3"/>
        <v>1120 Wien, Meidlinger Hauptstraße 45</v>
      </c>
      <c r="J16" s="25" t="str">
        <f t="shared" si="4"/>
        <v>3001 Mauerbach, Hauptstraße 4</v>
      </c>
      <c r="K16" s="13" t="s">
        <v>30</v>
      </c>
      <c r="L16" s="14"/>
      <c r="M16" s="14"/>
      <c r="N16" s="15">
        <f t="shared" si="5"/>
        <v>0</v>
      </c>
      <c r="O16" s="15">
        <f t="shared" si="6"/>
        <v>0</v>
      </c>
      <c r="P16" s="14"/>
      <c r="Q16" s="14"/>
      <c r="R16" s="1"/>
    </row>
    <row r="17" spans="1:18">
      <c r="A17" s="1"/>
      <c r="B17" s="33"/>
      <c r="C17" s="10"/>
      <c r="D17" s="10"/>
      <c r="E17" s="12">
        <f t="shared" si="0"/>
        <v>0</v>
      </c>
      <c r="F17" s="36" t="s">
        <v>25</v>
      </c>
      <c r="G17" s="12">
        <f t="shared" si="1"/>
        <v>0</v>
      </c>
      <c r="H17" s="12" t="str">
        <f t="shared" si="2"/>
        <v>--</v>
      </c>
      <c r="I17" s="13" t="str">
        <f t="shared" si="3"/>
        <v>1120 Wien, Meidlinger Hauptstraße 45</v>
      </c>
      <c r="J17" s="25" t="str">
        <f t="shared" si="4"/>
        <v>3001 Mauerbach, Hauptstraße 4</v>
      </c>
      <c r="K17" s="13" t="s">
        <v>30</v>
      </c>
      <c r="L17" s="14"/>
      <c r="M17" s="14"/>
      <c r="N17" s="15">
        <f t="shared" si="5"/>
        <v>0</v>
      </c>
      <c r="O17" s="15">
        <f t="shared" si="6"/>
        <v>0</v>
      </c>
      <c r="P17" s="14"/>
      <c r="Q17" s="14"/>
      <c r="R17" s="1"/>
    </row>
    <row r="18" spans="1:18">
      <c r="A18" s="1"/>
      <c r="B18" s="33"/>
      <c r="C18" s="10"/>
      <c r="D18" s="10"/>
      <c r="E18" s="12">
        <f t="shared" si="0"/>
        <v>0</v>
      </c>
      <c r="F18" s="36" t="s">
        <v>25</v>
      </c>
      <c r="G18" s="12">
        <f t="shared" si="1"/>
        <v>0</v>
      </c>
      <c r="H18" s="12" t="str">
        <f t="shared" si="2"/>
        <v>--</v>
      </c>
      <c r="I18" s="13" t="str">
        <f t="shared" si="3"/>
        <v>1120 Wien, Meidlinger Hauptstraße 45</v>
      </c>
      <c r="J18" s="25" t="str">
        <f t="shared" si="4"/>
        <v>3001 Mauerbach, Hauptstraße 4</v>
      </c>
      <c r="K18" s="13" t="s">
        <v>30</v>
      </c>
      <c r="L18" s="14"/>
      <c r="M18" s="14"/>
      <c r="N18" s="15">
        <f t="shared" si="5"/>
        <v>0</v>
      </c>
      <c r="O18" s="15">
        <f t="shared" si="6"/>
        <v>0</v>
      </c>
      <c r="P18" s="14"/>
      <c r="Q18" s="14"/>
      <c r="R18" s="1"/>
    </row>
    <row r="19" spans="1:18">
      <c r="A19" s="1"/>
      <c r="B19" s="33"/>
      <c r="C19" s="10"/>
      <c r="D19" s="10"/>
      <c r="E19" s="12">
        <f t="shared" si="0"/>
        <v>0</v>
      </c>
      <c r="F19" s="36" t="s">
        <v>25</v>
      </c>
      <c r="G19" s="12">
        <f t="shared" si="1"/>
        <v>0</v>
      </c>
      <c r="H19" s="12" t="str">
        <f t="shared" si="2"/>
        <v>--</v>
      </c>
      <c r="I19" s="13" t="str">
        <f t="shared" si="3"/>
        <v>1120 Wien, Meidlinger Hauptstraße 45</v>
      </c>
      <c r="J19" s="25" t="str">
        <f t="shared" si="4"/>
        <v>3001 Mauerbach, Hauptstraße 4</v>
      </c>
      <c r="K19" s="13" t="s">
        <v>30</v>
      </c>
      <c r="L19" s="14"/>
      <c r="M19" s="14"/>
      <c r="N19" s="15">
        <f t="shared" si="5"/>
        <v>0</v>
      </c>
      <c r="O19" s="15">
        <f t="shared" si="6"/>
        <v>0</v>
      </c>
      <c r="P19" s="14"/>
      <c r="Q19" s="14"/>
      <c r="R19" s="1"/>
    </row>
    <row r="20" spans="1:18">
      <c r="A20" s="1"/>
      <c r="B20" s="33"/>
      <c r="C20" s="10"/>
      <c r="D20" s="10"/>
      <c r="E20" s="12">
        <f t="shared" si="0"/>
        <v>0</v>
      </c>
      <c r="F20" s="36" t="s">
        <v>25</v>
      </c>
      <c r="G20" s="12">
        <f t="shared" si="1"/>
        <v>0</v>
      </c>
      <c r="H20" s="12" t="str">
        <f t="shared" si="2"/>
        <v>--</v>
      </c>
      <c r="I20" s="13" t="str">
        <f t="shared" si="3"/>
        <v>1120 Wien, Meidlinger Hauptstraße 45</v>
      </c>
      <c r="J20" s="25" t="str">
        <f t="shared" si="4"/>
        <v>3001 Mauerbach, Hauptstraße 4</v>
      </c>
      <c r="K20" s="13" t="s">
        <v>30</v>
      </c>
      <c r="L20" s="14"/>
      <c r="M20" s="14"/>
      <c r="N20" s="15">
        <f t="shared" si="5"/>
        <v>0</v>
      </c>
      <c r="O20" s="15">
        <f t="shared" si="6"/>
        <v>0</v>
      </c>
      <c r="P20" s="14"/>
      <c r="Q20" s="14"/>
      <c r="R20" s="1"/>
    </row>
    <row r="21" spans="1:18">
      <c r="A21" s="1"/>
      <c r="B21" s="33"/>
      <c r="C21" s="10"/>
      <c r="D21" s="10"/>
      <c r="E21" s="12">
        <f t="shared" si="0"/>
        <v>0</v>
      </c>
      <c r="F21" s="36" t="s">
        <v>25</v>
      </c>
      <c r="G21" s="12">
        <f t="shared" si="1"/>
        <v>0</v>
      </c>
      <c r="H21" s="12" t="str">
        <f t="shared" si="2"/>
        <v>--</v>
      </c>
      <c r="I21" s="13" t="str">
        <f t="shared" si="3"/>
        <v>1120 Wien, Meidlinger Hauptstraße 45</v>
      </c>
      <c r="J21" s="25" t="str">
        <f t="shared" si="4"/>
        <v>3001 Mauerbach, Hauptstraße 4</v>
      </c>
      <c r="K21" s="13" t="s">
        <v>30</v>
      </c>
      <c r="L21" s="14"/>
      <c r="M21" s="14"/>
      <c r="N21" s="15">
        <f t="shared" si="5"/>
        <v>0</v>
      </c>
      <c r="O21" s="15">
        <f t="shared" si="6"/>
        <v>0</v>
      </c>
      <c r="P21" s="14"/>
      <c r="Q21" s="14"/>
      <c r="R21" s="1"/>
    </row>
    <row r="22" spans="1:18">
      <c r="A22" s="1"/>
      <c r="B22" s="33"/>
      <c r="C22" s="10"/>
      <c r="D22" s="10"/>
      <c r="E22" s="12">
        <f t="shared" si="0"/>
        <v>0</v>
      </c>
      <c r="F22" s="36" t="s">
        <v>25</v>
      </c>
      <c r="G22" s="12">
        <f t="shared" si="1"/>
        <v>0</v>
      </c>
      <c r="H22" s="12" t="str">
        <f t="shared" si="2"/>
        <v>--</v>
      </c>
      <c r="I22" s="13" t="str">
        <f t="shared" si="3"/>
        <v>1120 Wien, Meidlinger Hauptstraße 45</v>
      </c>
      <c r="J22" s="25" t="str">
        <f t="shared" si="4"/>
        <v>3001 Mauerbach, Hauptstraße 4</v>
      </c>
      <c r="K22" s="13" t="s">
        <v>30</v>
      </c>
      <c r="L22" s="14"/>
      <c r="M22" s="14"/>
      <c r="N22" s="15">
        <f t="shared" si="5"/>
        <v>0</v>
      </c>
      <c r="O22" s="15">
        <f t="shared" si="6"/>
        <v>0</v>
      </c>
      <c r="P22" s="14"/>
      <c r="Q22" s="14"/>
      <c r="R22" s="1"/>
    </row>
    <row r="23" spans="1:18">
      <c r="A23" s="1"/>
      <c r="B23" s="33"/>
      <c r="C23" s="10"/>
      <c r="D23" s="10"/>
      <c r="E23" s="12">
        <f t="shared" si="0"/>
        <v>0</v>
      </c>
      <c r="F23" s="36" t="s">
        <v>25</v>
      </c>
      <c r="G23" s="12">
        <f t="shared" si="1"/>
        <v>0</v>
      </c>
      <c r="H23" s="12" t="str">
        <f t="shared" si="2"/>
        <v>--</v>
      </c>
      <c r="I23" s="13" t="str">
        <f t="shared" si="3"/>
        <v>1120 Wien, Meidlinger Hauptstraße 45</v>
      </c>
      <c r="J23" s="25" t="str">
        <f t="shared" si="4"/>
        <v>3001 Mauerbach, Hauptstraße 4</v>
      </c>
      <c r="K23" s="13" t="s">
        <v>30</v>
      </c>
      <c r="L23" s="14"/>
      <c r="M23" s="14"/>
      <c r="N23" s="15">
        <f t="shared" si="5"/>
        <v>0</v>
      </c>
      <c r="O23" s="15">
        <f t="shared" si="6"/>
        <v>0</v>
      </c>
      <c r="P23" s="14"/>
      <c r="Q23" s="14"/>
      <c r="R23" s="1"/>
    </row>
    <row r="24" spans="1:18">
      <c r="A24" s="1"/>
      <c r="B24" s="33"/>
      <c r="C24" s="10"/>
      <c r="D24" s="10"/>
      <c r="E24" s="12">
        <f t="shared" si="0"/>
        <v>0</v>
      </c>
      <c r="F24" s="36" t="s">
        <v>25</v>
      </c>
      <c r="G24" s="12">
        <f t="shared" si="1"/>
        <v>0</v>
      </c>
      <c r="H24" s="12" t="str">
        <f t="shared" si="2"/>
        <v>--</v>
      </c>
      <c r="I24" s="13" t="str">
        <f t="shared" si="3"/>
        <v>1120 Wien, Meidlinger Hauptstraße 45</v>
      </c>
      <c r="J24" s="25" t="str">
        <f t="shared" si="4"/>
        <v>3001 Mauerbach, Hauptstraße 4</v>
      </c>
      <c r="K24" s="13" t="s">
        <v>30</v>
      </c>
      <c r="L24" s="14"/>
      <c r="M24" s="14"/>
      <c r="N24" s="15">
        <f t="shared" si="5"/>
        <v>0</v>
      </c>
      <c r="O24" s="15">
        <f t="shared" si="6"/>
        <v>0</v>
      </c>
      <c r="P24" s="14"/>
      <c r="Q24" s="14"/>
      <c r="R24" s="1"/>
    </row>
    <row r="25" spans="1:18">
      <c r="A25" s="1"/>
      <c r="B25" s="33"/>
      <c r="C25" s="10"/>
      <c r="D25" s="10"/>
      <c r="E25" s="12">
        <f t="shared" si="0"/>
        <v>0</v>
      </c>
      <c r="F25" s="36" t="s">
        <v>25</v>
      </c>
      <c r="G25" s="12">
        <f t="shared" si="1"/>
        <v>0</v>
      </c>
      <c r="H25" s="12" t="str">
        <f t="shared" si="2"/>
        <v>--</v>
      </c>
      <c r="I25" s="13" t="str">
        <f t="shared" si="3"/>
        <v>1120 Wien, Meidlinger Hauptstraße 45</v>
      </c>
      <c r="J25" s="25" t="str">
        <f t="shared" si="4"/>
        <v>3001 Mauerbach, Hauptstraße 4</v>
      </c>
      <c r="K25" s="13" t="s">
        <v>30</v>
      </c>
      <c r="L25" s="14"/>
      <c r="M25" s="14"/>
      <c r="N25" s="15">
        <f t="shared" si="5"/>
        <v>0</v>
      </c>
      <c r="O25" s="15">
        <f t="shared" si="6"/>
        <v>0</v>
      </c>
      <c r="P25" s="14"/>
      <c r="Q25" s="14"/>
      <c r="R25" s="1"/>
    </row>
    <row r="26" spans="1:18">
      <c r="A26" s="1"/>
      <c r="B26" s="33"/>
      <c r="C26" s="10"/>
      <c r="D26" s="10"/>
      <c r="E26" s="12">
        <f t="shared" si="0"/>
        <v>0</v>
      </c>
      <c r="F26" s="36" t="s">
        <v>25</v>
      </c>
      <c r="G26" s="12">
        <f t="shared" si="1"/>
        <v>0</v>
      </c>
      <c r="H26" s="12" t="str">
        <f t="shared" si="2"/>
        <v>--</v>
      </c>
      <c r="I26" s="13" t="str">
        <f t="shared" si="3"/>
        <v>1120 Wien, Meidlinger Hauptstraße 45</v>
      </c>
      <c r="J26" s="25" t="str">
        <f t="shared" si="4"/>
        <v>3001 Mauerbach, Hauptstraße 4</v>
      </c>
      <c r="K26" s="13" t="s">
        <v>30</v>
      </c>
      <c r="L26" s="14"/>
      <c r="M26" s="14"/>
      <c r="N26" s="15">
        <f t="shared" si="5"/>
        <v>0</v>
      </c>
      <c r="O26" s="15">
        <f t="shared" si="6"/>
        <v>0</v>
      </c>
      <c r="P26" s="14"/>
      <c r="Q26" s="14"/>
      <c r="R26" s="1"/>
    </row>
    <row r="27" spans="1:18">
      <c r="A27" s="1"/>
      <c r="B27" s="33"/>
      <c r="C27" s="10"/>
      <c r="D27" s="10"/>
      <c r="E27" s="12">
        <f t="shared" si="0"/>
        <v>0</v>
      </c>
      <c r="F27" s="36" t="s">
        <v>25</v>
      </c>
      <c r="G27" s="12">
        <f t="shared" si="1"/>
        <v>0</v>
      </c>
      <c r="H27" s="12" t="str">
        <f t="shared" si="2"/>
        <v>--</v>
      </c>
      <c r="I27" s="13" t="str">
        <f t="shared" si="3"/>
        <v>1120 Wien, Meidlinger Hauptstraße 45</v>
      </c>
      <c r="J27" s="25" t="str">
        <f t="shared" si="4"/>
        <v>3001 Mauerbach, Hauptstraße 4</v>
      </c>
      <c r="K27" s="13" t="s">
        <v>30</v>
      </c>
      <c r="L27" s="14"/>
      <c r="M27" s="14"/>
      <c r="N27" s="15">
        <f t="shared" si="5"/>
        <v>0</v>
      </c>
      <c r="O27" s="15">
        <f t="shared" si="6"/>
        <v>0</v>
      </c>
      <c r="P27" s="14"/>
      <c r="Q27" s="14"/>
      <c r="R27" s="1"/>
    </row>
    <row r="28" spans="1:18">
      <c r="A28" s="1"/>
      <c r="B28" s="33"/>
      <c r="C28" s="10"/>
      <c r="D28" s="10"/>
      <c r="E28" s="12">
        <f t="shared" si="0"/>
        <v>0</v>
      </c>
      <c r="F28" s="36" t="s">
        <v>25</v>
      </c>
      <c r="G28" s="12">
        <f t="shared" si="1"/>
        <v>0</v>
      </c>
      <c r="H28" s="12" t="str">
        <f t="shared" si="2"/>
        <v>--</v>
      </c>
      <c r="I28" s="13" t="str">
        <f t="shared" si="3"/>
        <v>1120 Wien, Meidlinger Hauptstraße 45</v>
      </c>
      <c r="J28" s="25" t="str">
        <f t="shared" si="4"/>
        <v>3001 Mauerbach, Hauptstraße 4</v>
      </c>
      <c r="K28" s="13" t="s">
        <v>30</v>
      </c>
      <c r="L28" s="14"/>
      <c r="M28" s="14"/>
      <c r="N28" s="15">
        <f t="shared" si="5"/>
        <v>0</v>
      </c>
      <c r="O28" s="15">
        <f t="shared" si="6"/>
        <v>0</v>
      </c>
      <c r="P28" s="14"/>
      <c r="Q28" s="14"/>
      <c r="R28" s="1"/>
    </row>
    <row r="29" spans="1:18">
      <c r="A29" s="1"/>
      <c r="B29" s="33"/>
      <c r="C29" s="10"/>
      <c r="D29" s="10"/>
      <c r="E29" s="12">
        <f t="shared" si="0"/>
        <v>0</v>
      </c>
      <c r="F29" s="36" t="s">
        <v>25</v>
      </c>
      <c r="G29" s="12">
        <f t="shared" si="1"/>
        <v>0</v>
      </c>
      <c r="H29" s="12" t="str">
        <f t="shared" si="2"/>
        <v>--</v>
      </c>
      <c r="I29" s="13" t="str">
        <f t="shared" si="3"/>
        <v>1120 Wien, Meidlinger Hauptstraße 45</v>
      </c>
      <c r="J29" s="25" t="str">
        <f t="shared" si="4"/>
        <v>3001 Mauerbach, Hauptstraße 4</v>
      </c>
      <c r="K29" s="13" t="s">
        <v>30</v>
      </c>
      <c r="L29" s="14"/>
      <c r="M29" s="14"/>
      <c r="N29" s="15">
        <f t="shared" si="5"/>
        <v>0</v>
      </c>
      <c r="O29" s="15">
        <f t="shared" si="6"/>
        <v>0</v>
      </c>
      <c r="P29" s="14"/>
      <c r="Q29" s="14"/>
      <c r="R29" s="1"/>
    </row>
    <row r="30" spans="1:18">
      <c r="A30" s="1"/>
      <c r="B30" s="33"/>
      <c r="C30" s="10"/>
      <c r="D30" s="10"/>
      <c r="E30" s="12">
        <f t="shared" si="0"/>
        <v>0</v>
      </c>
      <c r="F30" s="36" t="s">
        <v>25</v>
      </c>
      <c r="G30" s="12">
        <f t="shared" si="1"/>
        <v>0</v>
      </c>
      <c r="H30" s="12" t="str">
        <f t="shared" si="2"/>
        <v>--</v>
      </c>
      <c r="I30" s="13" t="str">
        <f t="shared" si="3"/>
        <v>1120 Wien, Meidlinger Hauptstraße 45</v>
      </c>
      <c r="J30" s="25" t="str">
        <f t="shared" si="4"/>
        <v>3001 Mauerbach, Hauptstraße 4</v>
      </c>
      <c r="K30" s="13" t="s">
        <v>30</v>
      </c>
      <c r="L30" s="14"/>
      <c r="M30" s="14"/>
      <c r="N30" s="15">
        <f t="shared" si="5"/>
        <v>0</v>
      </c>
      <c r="O30" s="15">
        <f t="shared" si="6"/>
        <v>0</v>
      </c>
      <c r="P30" s="14"/>
      <c r="Q30" s="14"/>
      <c r="R30" s="1"/>
    </row>
    <row r="31" spans="1:18">
      <c r="A31" s="1"/>
      <c r="B31" s="33"/>
      <c r="C31" s="10"/>
      <c r="D31" s="10"/>
      <c r="E31" s="12">
        <f t="shared" si="0"/>
        <v>0</v>
      </c>
      <c r="F31" s="36" t="s">
        <v>25</v>
      </c>
      <c r="G31" s="12">
        <f t="shared" si="1"/>
        <v>0</v>
      </c>
      <c r="H31" s="12" t="str">
        <f t="shared" si="2"/>
        <v>--</v>
      </c>
      <c r="I31" s="13" t="str">
        <f t="shared" si="3"/>
        <v>1120 Wien, Meidlinger Hauptstraße 45</v>
      </c>
      <c r="J31" s="25" t="str">
        <f t="shared" si="4"/>
        <v>3001 Mauerbach, Hauptstraße 4</v>
      </c>
      <c r="K31" s="13" t="s">
        <v>30</v>
      </c>
      <c r="L31" s="14"/>
      <c r="M31" s="14"/>
      <c r="N31" s="15">
        <f t="shared" si="5"/>
        <v>0</v>
      </c>
      <c r="O31" s="15">
        <f t="shared" si="6"/>
        <v>0</v>
      </c>
      <c r="P31" s="14"/>
      <c r="Q31" s="14"/>
      <c r="R31" s="1"/>
    </row>
    <row r="32" spans="1:18">
      <c r="A32" s="1"/>
      <c r="B32" s="33"/>
      <c r="C32" s="10"/>
      <c r="D32" s="10"/>
      <c r="E32" s="12">
        <f t="shared" si="0"/>
        <v>0</v>
      </c>
      <c r="F32" s="36" t="s">
        <v>25</v>
      </c>
      <c r="G32" s="12">
        <f t="shared" si="1"/>
        <v>0</v>
      </c>
      <c r="H32" s="12" t="str">
        <f t="shared" si="2"/>
        <v>--</v>
      </c>
      <c r="I32" s="13" t="str">
        <f t="shared" si="3"/>
        <v>1120 Wien, Meidlinger Hauptstraße 45</v>
      </c>
      <c r="J32" s="25" t="str">
        <f t="shared" si="4"/>
        <v>3001 Mauerbach, Hauptstraße 4</v>
      </c>
      <c r="K32" s="13" t="s">
        <v>30</v>
      </c>
      <c r="L32" s="14"/>
      <c r="M32" s="14"/>
      <c r="N32" s="15">
        <f t="shared" si="5"/>
        <v>0</v>
      </c>
      <c r="O32" s="15">
        <f t="shared" si="6"/>
        <v>0</v>
      </c>
      <c r="P32" s="14"/>
      <c r="Q32" s="14"/>
      <c r="R32" s="1"/>
    </row>
    <row r="33" spans="1:18">
      <c r="A33" s="1"/>
      <c r="B33" s="33"/>
      <c r="C33" s="10"/>
      <c r="D33" s="10"/>
      <c r="E33" s="12">
        <f t="shared" si="0"/>
        <v>0</v>
      </c>
      <c r="F33" s="36" t="s">
        <v>25</v>
      </c>
      <c r="G33" s="12">
        <f t="shared" si="1"/>
        <v>0</v>
      </c>
      <c r="H33" s="12" t="str">
        <f t="shared" si="2"/>
        <v>--</v>
      </c>
      <c r="I33" s="13" t="str">
        <f t="shared" si="3"/>
        <v>1120 Wien, Meidlinger Hauptstraße 45</v>
      </c>
      <c r="J33" s="25" t="str">
        <f t="shared" si="4"/>
        <v>3001 Mauerbach, Hauptstraße 4</v>
      </c>
      <c r="K33" s="13" t="s">
        <v>30</v>
      </c>
      <c r="L33" s="14"/>
      <c r="M33" s="14"/>
      <c r="N33" s="15">
        <f t="shared" si="5"/>
        <v>0</v>
      </c>
      <c r="O33" s="15">
        <f t="shared" si="6"/>
        <v>0</v>
      </c>
      <c r="P33" s="14"/>
      <c r="Q33" s="14"/>
      <c r="R33" s="1"/>
    </row>
    <row r="34" spans="1:18">
      <c r="A34" s="1"/>
      <c r="B34" s="33"/>
      <c r="C34" s="10"/>
      <c r="D34" s="10"/>
      <c r="E34" s="12">
        <f t="shared" si="0"/>
        <v>0</v>
      </c>
      <c r="F34" s="36" t="s">
        <v>25</v>
      </c>
      <c r="G34" s="12">
        <f t="shared" si="1"/>
        <v>0</v>
      </c>
      <c r="H34" s="12" t="str">
        <f t="shared" si="2"/>
        <v>--</v>
      </c>
      <c r="I34" s="13" t="str">
        <f t="shared" si="3"/>
        <v>1120 Wien, Meidlinger Hauptstraße 45</v>
      </c>
      <c r="J34" s="25" t="str">
        <f t="shared" si="4"/>
        <v>3001 Mauerbach, Hauptstraße 4</v>
      </c>
      <c r="K34" s="13" t="s">
        <v>30</v>
      </c>
      <c r="L34" s="14"/>
      <c r="M34" s="14"/>
      <c r="N34" s="15">
        <f t="shared" si="5"/>
        <v>0</v>
      </c>
      <c r="O34" s="15">
        <f t="shared" si="6"/>
        <v>0</v>
      </c>
      <c r="P34" s="14"/>
      <c r="Q34" s="14"/>
      <c r="R34" s="1"/>
    </row>
    <row r="35" spans="1:18">
      <c r="A35" s="1"/>
      <c r="B35" s="33"/>
      <c r="C35" s="10"/>
      <c r="D35" s="10"/>
      <c r="E35" s="12">
        <f t="shared" si="0"/>
        <v>0</v>
      </c>
      <c r="F35" s="36" t="s">
        <v>25</v>
      </c>
      <c r="G35" s="12">
        <f t="shared" si="1"/>
        <v>0</v>
      </c>
      <c r="H35" s="12" t="str">
        <f t="shared" si="2"/>
        <v>--</v>
      </c>
      <c r="I35" s="13" t="str">
        <f t="shared" si="3"/>
        <v>1120 Wien, Meidlinger Hauptstraße 45</v>
      </c>
      <c r="J35" s="25" t="str">
        <f t="shared" si="4"/>
        <v>3001 Mauerbach, Hauptstraße 4</v>
      </c>
      <c r="K35" s="13" t="s">
        <v>30</v>
      </c>
      <c r="L35" s="14"/>
      <c r="M35" s="14"/>
      <c r="N35" s="15">
        <f t="shared" si="5"/>
        <v>0</v>
      </c>
      <c r="O35" s="15">
        <f t="shared" si="6"/>
        <v>0</v>
      </c>
      <c r="P35" s="14"/>
      <c r="Q35" s="14"/>
      <c r="R35" s="1"/>
    </row>
    <row r="36" spans="1:18">
      <c r="A36" s="1"/>
      <c r="B36" s="33"/>
      <c r="C36" s="10"/>
      <c r="D36" s="10"/>
      <c r="E36" s="12">
        <f t="shared" si="0"/>
        <v>0</v>
      </c>
      <c r="F36" s="36" t="s">
        <v>25</v>
      </c>
      <c r="G36" s="12">
        <f t="shared" si="1"/>
        <v>0</v>
      </c>
      <c r="H36" s="12" t="str">
        <f t="shared" si="2"/>
        <v>--</v>
      </c>
      <c r="I36" s="13" t="str">
        <f t="shared" si="3"/>
        <v>1120 Wien, Meidlinger Hauptstraße 45</v>
      </c>
      <c r="J36" s="25" t="str">
        <f t="shared" si="4"/>
        <v>3001 Mauerbach, Hauptstraße 4</v>
      </c>
      <c r="K36" s="13" t="s">
        <v>30</v>
      </c>
      <c r="L36" s="14"/>
      <c r="M36" s="14"/>
      <c r="N36" s="15">
        <f t="shared" si="5"/>
        <v>0</v>
      </c>
      <c r="O36" s="15">
        <f t="shared" si="6"/>
        <v>0</v>
      </c>
      <c r="P36" s="14"/>
      <c r="Q36" s="14"/>
      <c r="R36" s="1"/>
    </row>
    <row r="37" spans="1:18">
      <c r="A37" s="1"/>
      <c r="B37" s="33"/>
      <c r="C37" s="10"/>
      <c r="D37" s="10"/>
      <c r="E37" s="12">
        <f t="shared" si="0"/>
        <v>0</v>
      </c>
      <c r="F37" s="36" t="s">
        <v>25</v>
      </c>
      <c r="G37" s="12">
        <f t="shared" si="1"/>
        <v>0</v>
      </c>
      <c r="H37" s="12" t="str">
        <f t="shared" si="2"/>
        <v>--</v>
      </c>
      <c r="I37" s="13" t="str">
        <f t="shared" si="3"/>
        <v>1120 Wien, Meidlinger Hauptstraße 45</v>
      </c>
      <c r="J37" s="25" t="str">
        <f t="shared" si="4"/>
        <v>3001 Mauerbach, Hauptstraße 4</v>
      </c>
      <c r="K37" s="13" t="s">
        <v>30</v>
      </c>
      <c r="L37" s="14"/>
      <c r="M37" s="14"/>
      <c r="N37" s="15">
        <f t="shared" si="5"/>
        <v>0</v>
      </c>
      <c r="O37" s="15">
        <f t="shared" si="6"/>
        <v>0</v>
      </c>
      <c r="P37" s="14"/>
      <c r="Q37" s="14"/>
      <c r="R37" s="1"/>
    </row>
    <row r="38" spans="1:18">
      <c r="A38" s="1"/>
      <c r="B38" s="33"/>
      <c r="C38" s="10"/>
      <c r="D38" s="10"/>
      <c r="E38" s="12">
        <f t="shared" ref="E38:E75" si="7">D38-C38</f>
        <v>0</v>
      </c>
      <c r="F38" s="36" t="s">
        <v>25</v>
      </c>
      <c r="G38" s="12">
        <f t="shared" ref="G38:G75" si="8">IF(F38= "P",E38,"--")</f>
        <v>0</v>
      </c>
      <c r="H38" s="12" t="str">
        <f t="shared" ref="H38:H75" si="9">IF(F38="B",E38,"--")</f>
        <v>--</v>
      </c>
      <c r="I38" s="13" t="str">
        <f t="shared" si="3"/>
        <v>1120 Wien, Meidlinger Hauptstraße 45</v>
      </c>
      <c r="J38" s="25" t="str">
        <f t="shared" si="4"/>
        <v>3001 Mauerbach, Hauptstraße 4</v>
      </c>
      <c r="K38" s="13" t="s">
        <v>30</v>
      </c>
      <c r="L38" s="14"/>
      <c r="M38" s="14"/>
      <c r="N38" s="15">
        <f t="shared" ref="N38:N75" si="10">+IF((M38-L38)&gt;12,12,(ROUNDUP((M38-L38),0)))</f>
        <v>0</v>
      </c>
      <c r="O38" s="15">
        <f t="shared" si="6"/>
        <v>0</v>
      </c>
      <c r="P38" s="14"/>
      <c r="Q38" s="14"/>
      <c r="R38" s="1"/>
    </row>
    <row r="39" spans="1:18">
      <c r="A39" s="1"/>
      <c r="B39" s="33"/>
      <c r="C39" s="10"/>
      <c r="D39" s="10"/>
      <c r="E39" s="12">
        <f t="shared" si="7"/>
        <v>0</v>
      </c>
      <c r="F39" s="36" t="s">
        <v>25</v>
      </c>
      <c r="G39" s="12">
        <f t="shared" si="8"/>
        <v>0</v>
      </c>
      <c r="H39" s="12" t="str">
        <f t="shared" si="9"/>
        <v>--</v>
      </c>
      <c r="I39" s="13" t="str">
        <f t="shared" si="3"/>
        <v>1120 Wien, Meidlinger Hauptstraße 45</v>
      </c>
      <c r="J39" s="25" t="str">
        <f t="shared" si="4"/>
        <v>3001 Mauerbach, Hauptstraße 4</v>
      </c>
      <c r="K39" s="13" t="s">
        <v>30</v>
      </c>
      <c r="L39" s="14"/>
      <c r="M39" s="14"/>
      <c r="N39" s="15">
        <f t="shared" si="10"/>
        <v>0</v>
      </c>
      <c r="O39" s="15">
        <f t="shared" si="6"/>
        <v>0</v>
      </c>
      <c r="P39" s="14"/>
      <c r="Q39" s="14"/>
      <c r="R39" s="1"/>
    </row>
    <row r="40" spans="1:18">
      <c r="A40" s="1"/>
      <c r="B40" s="33"/>
      <c r="C40" s="10"/>
      <c r="D40" s="10"/>
      <c r="E40" s="12">
        <f t="shared" si="7"/>
        <v>0</v>
      </c>
      <c r="F40" s="36" t="s">
        <v>25</v>
      </c>
      <c r="G40" s="12">
        <f t="shared" si="8"/>
        <v>0</v>
      </c>
      <c r="H40" s="12" t="str">
        <f t="shared" si="9"/>
        <v>--</v>
      </c>
      <c r="I40" s="13" t="str">
        <f t="shared" si="3"/>
        <v>1120 Wien, Meidlinger Hauptstraße 45</v>
      </c>
      <c r="J40" s="25" t="str">
        <f t="shared" si="4"/>
        <v>3001 Mauerbach, Hauptstraße 4</v>
      </c>
      <c r="K40" s="13" t="s">
        <v>30</v>
      </c>
      <c r="L40" s="14"/>
      <c r="M40" s="14"/>
      <c r="N40" s="15">
        <f t="shared" si="10"/>
        <v>0</v>
      </c>
      <c r="O40" s="15">
        <f t="shared" si="6"/>
        <v>0</v>
      </c>
      <c r="P40" s="14"/>
      <c r="Q40" s="14"/>
      <c r="R40" s="1"/>
    </row>
    <row r="41" spans="1:18">
      <c r="A41" s="1"/>
      <c r="B41" s="33"/>
      <c r="C41" s="10"/>
      <c r="D41" s="10"/>
      <c r="E41" s="12">
        <f t="shared" si="7"/>
        <v>0</v>
      </c>
      <c r="F41" s="36" t="s">
        <v>25</v>
      </c>
      <c r="G41" s="12">
        <f t="shared" si="8"/>
        <v>0</v>
      </c>
      <c r="H41" s="12" t="str">
        <f t="shared" si="9"/>
        <v>--</v>
      </c>
      <c r="I41" s="13" t="str">
        <f t="shared" si="3"/>
        <v>1120 Wien, Meidlinger Hauptstraße 45</v>
      </c>
      <c r="J41" s="25" t="str">
        <f t="shared" si="4"/>
        <v>3001 Mauerbach, Hauptstraße 4</v>
      </c>
      <c r="K41" s="13" t="s">
        <v>30</v>
      </c>
      <c r="L41" s="14"/>
      <c r="M41" s="14"/>
      <c r="N41" s="15">
        <f t="shared" si="10"/>
        <v>0</v>
      </c>
      <c r="O41" s="15">
        <f t="shared" si="6"/>
        <v>0</v>
      </c>
      <c r="P41" s="14"/>
      <c r="Q41" s="14"/>
      <c r="R41" s="1"/>
    </row>
    <row r="42" spans="1:18">
      <c r="A42" s="1"/>
      <c r="B42" s="33"/>
      <c r="C42" s="10"/>
      <c r="D42" s="10"/>
      <c r="E42" s="12">
        <f t="shared" si="7"/>
        <v>0</v>
      </c>
      <c r="F42" s="36" t="s">
        <v>25</v>
      </c>
      <c r="G42" s="12">
        <f t="shared" si="8"/>
        <v>0</v>
      </c>
      <c r="H42" s="12" t="str">
        <f t="shared" si="9"/>
        <v>--</v>
      </c>
      <c r="I42" s="13" t="str">
        <f t="shared" si="3"/>
        <v>1120 Wien, Meidlinger Hauptstraße 45</v>
      </c>
      <c r="J42" s="25" t="str">
        <f t="shared" si="4"/>
        <v>3001 Mauerbach, Hauptstraße 4</v>
      </c>
      <c r="K42" s="13" t="s">
        <v>30</v>
      </c>
      <c r="L42" s="14"/>
      <c r="M42" s="14"/>
      <c r="N42" s="15">
        <f t="shared" si="10"/>
        <v>0</v>
      </c>
      <c r="O42" s="15">
        <f t="shared" si="6"/>
        <v>0</v>
      </c>
      <c r="P42" s="14"/>
      <c r="Q42" s="14"/>
      <c r="R42" s="1"/>
    </row>
    <row r="43" spans="1:18">
      <c r="A43" s="1"/>
      <c r="B43" s="33"/>
      <c r="C43" s="10"/>
      <c r="D43" s="10"/>
      <c r="E43" s="12">
        <f t="shared" si="7"/>
        <v>0</v>
      </c>
      <c r="F43" s="36" t="s">
        <v>25</v>
      </c>
      <c r="G43" s="12">
        <f t="shared" si="8"/>
        <v>0</v>
      </c>
      <c r="H43" s="12" t="str">
        <f t="shared" si="9"/>
        <v>--</v>
      </c>
      <c r="I43" s="13" t="str">
        <f t="shared" si="3"/>
        <v>1120 Wien, Meidlinger Hauptstraße 45</v>
      </c>
      <c r="J43" s="25" t="str">
        <f t="shared" si="4"/>
        <v>3001 Mauerbach, Hauptstraße 4</v>
      </c>
      <c r="K43" s="13" t="s">
        <v>30</v>
      </c>
      <c r="L43" s="14"/>
      <c r="M43" s="14"/>
      <c r="N43" s="15">
        <f t="shared" si="10"/>
        <v>0</v>
      </c>
      <c r="O43" s="15">
        <f t="shared" si="6"/>
        <v>0</v>
      </c>
      <c r="P43" s="14"/>
      <c r="Q43" s="14"/>
      <c r="R43" s="1"/>
    </row>
    <row r="44" spans="1:18">
      <c r="A44" s="1"/>
      <c r="B44" s="33"/>
      <c r="C44" s="10"/>
      <c r="D44" s="10"/>
      <c r="E44" s="12">
        <f t="shared" si="7"/>
        <v>0</v>
      </c>
      <c r="F44" s="36" t="s">
        <v>25</v>
      </c>
      <c r="G44" s="12">
        <f t="shared" si="8"/>
        <v>0</v>
      </c>
      <c r="H44" s="12" t="str">
        <f t="shared" si="9"/>
        <v>--</v>
      </c>
      <c r="I44" s="13" t="str">
        <f t="shared" si="3"/>
        <v>1120 Wien, Meidlinger Hauptstraße 45</v>
      </c>
      <c r="J44" s="25" t="str">
        <f t="shared" si="4"/>
        <v>3001 Mauerbach, Hauptstraße 4</v>
      </c>
      <c r="K44" s="13" t="s">
        <v>30</v>
      </c>
      <c r="L44" s="14"/>
      <c r="M44" s="14"/>
      <c r="N44" s="15">
        <f t="shared" si="10"/>
        <v>0</v>
      </c>
      <c r="O44" s="15">
        <f t="shared" si="6"/>
        <v>0</v>
      </c>
      <c r="P44" s="14"/>
      <c r="Q44" s="14"/>
      <c r="R44" s="1"/>
    </row>
    <row r="45" spans="1:18">
      <c r="A45" s="1"/>
      <c r="B45" s="33"/>
      <c r="C45" s="10"/>
      <c r="D45" s="10"/>
      <c r="E45" s="12">
        <f t="shared" si="7"/>
        <v>0</v>
      </c>
      <c r="F45" s="36" t="s">
        <v>25</v>
      </c>
      <c r="G45" s="12">
        <f t="shared" si="8"/>
        <v>0</v>
      </c>
      <c r="H45" s="12" t="str">
        <f t="shared" si="9"/>
        <v>--</v>
      </c>
      <c r="I45" s="13" t="str">
        <f t="shared" si="3"/>
        <v>1120 Wien, Meidlinger Hauptstraße 45</v>
      </c>
      <c r="J45" s="25" t="str">
        <f t="shared" si="4"/>
        <v>3001 Mauerbach, Hauptstraße 4</v>
      </c>
      <c r="K45" s="13" t="s">
        <v>30</v>
      </c>
      <c r="L45" s="14"/>
      <c r="M45" s="14"/>
      <c r="N45" s="15">
        <f t="shared" si="10"/>
        <v>0</v>
      </c>
      <c r="O45" s="15">
        <f t="shared" si="6"/>
        <v>0</v>
      </c>
      <c r="P45" s="14"/>
      <c r="Q45" s="14"/>
      <c r="R45" s="1"/>
    </row>
    <row r="46" spans="1:18">
      <c r="A46" s="1"/>
      <c r="B46" s="33"/>
      <c r="C46" s="10"/>
      <c r="D46" s="10"/>
      <c r="E46" s="12">
        <f t="shared" si="7"/>
        <v>0</v>
      </c>
      <c r="F46" s="36" t="s">
        <v>25</v>
      </c>
      <c r="G46" s="12">
        <f t="shared" si="8"/>
        <v>0</v>
      </c>
      <c r="H46" s="12" t="str">
        <f t="shared" si="9"/>
        <v>--</v>
      </c>
      <c r="I46" s="13" t="str">
        <f t="shared" si="3"/>
        <v>1120 Wien, Meidlinger Hauptstraße 45</v>
      </c>
      <c r="J46" s="25" t="str">
        <f t="shared" si="4"/>
        <v>3001 Mauerbach, Hauptstraße 4</v>
      </c>
      <c r="K46" s="13" t="s">
        <v>30</v>
      </c>
      <c r="L46" s="14"/>
      <c r="M46" s="14"/>
      <c r="N46" s="15">
        <f t="shared" si="10"/>
        <v>0</v>
      </c>
      <c r="O46" s="15">
        <f t="shared" si="6"/>
        <v>0</v>
      </c>
      <c r="P46" s="14"/>
      <c r="Q46" s="14"/>
      <c r="R46" s="1"/>
    </row>
    <row r="47" spans="1:18">
      <c r="A47" s="1"/>
      <c r="B47" s="33"/>
      <c r="C47" s="10"/>
      <c r="D47" s="10"/>
      <c r="E47" s="12">
        <f t="shared" si="7"/>
        <v>0</v>
      </c>
      <c r="F47" s="36" t="s">
        <v>25</v>
      </c>
      <c r="G47" s="12">
        <f t="shared" si="8"/>
        <v>0</v>
      </c>
      <c r="H47" s="12" t="str">
        <f t="shared" si="9"/>
        <v>--</v>
      </c>
      <c r="I47" s="13" t="str">
        <f t="shared" si="3"/>
        <v>1120 Wien, Meidlinger Hauptstraße 45</v>
      </c>
      <c r="J47" s="25" t="str">
        <f t="shared" si="4"/>
        <v>3001 Mauerbach, Hauptstraße 4</v>
      </c>
      <c r="K47" s="13" t="s">
        <v>30</v>
      </c>
      <c r="L47" s="14"/>
      <c r="M47" s="14"/>
      <c r="N47" s="15">
        <f t="shared" si="10"/>
        <v>0</v>
      </c>
      <c r="O47" s="15">
        <f t="shared" si="6"/>
        <v>0</v>
      </c>
      <c r="P47" s="14"/>
      <c r="Q47" s="14"/>
      <c r="R47" s="1"/>
    </row>
    <row r="48" spans="1:18">
      <c r="A48" s="1"/>
      <c r="B48" s="33"/>
      <c r="C48" s="10"/>
      <c r="D48" s="10"/>
      <c r="E48" s="12">
        <f t="shared" si="7"/>
        <v>0</v>
      </c>
      <c r="F48" s="36" t="s">
        <v>25</v>
      </c>
      <c r="G48" s="12">
        <f t="shared" si="8"/>
        <v>0</v>
      </c>
      <c r="H48" s="12" t="str">
        <f t="shared" si="9"/>
        <v>--</v>
      </c>
      <c r="I48" s="13" t="str">
        <f t="shared" si="3"/>
        <v>1120 Wien, Meidlinger Hauptstraße 45</v>
      </c>
      <c r="J48" s="25" t="str">
        <f t="shared" si="4"/>
        <v>3001 Mauerbach, Hauptstraße 4</v>
      </c>
      <c r="K48" s="13" t="s">
        <v>30</v>
      </c>
      <c r="L48" s="14"/>
      <c r="M48" s="14"/>
      <c r="N48" s="15">
        <f t="shared" si="10"/>
        <v>0</v>
      </c>
      <c r="O48" s="15">
        <f t="shared" si="6"/>
        <v>0</v>
      </c>
      <c r="P48" s="14"/>
      <c r="Q48" s="14"/>
      <c r="R48" s="1"/>
    </row>
    <row r="49" spans="1:18">
      <c r="A49" s="1"/>
      <c r="B49" s="33"/>
      <c r="C49" s="10"/>
      <c r="D49" s="10"/>
      <c r="E49" s="12">
        <f t="shared" si="7"/>
        <v>0</v>
      </c>
      <c r="F49" s="36" t="s">
        <v>25</v>
      </c>
      <c r="G49" s="12">
        <f t="shared" si="8"/>
        <v>0</v>
      </c>
      <c r="H49" s="12" t="str">
        <f t="shared" si="9"/>
        <v>--</v>
      </c>
      <c r="I49" s="13" t="str">
        <f t="shared" si="3"/>
        <v>1120 Wien, Meidlinger Hauptstraße 45</v>
      </c>
      <c r="J49" s="25" t="str">
        <f t="shared" si="4"/>
        <v>3001 Mauerbach, Hauptstraße 4</v>
      </c>
      <c r="K49" s="13" t="s">
        <v>30</v>
      </c>
      <c r="L49" s="14"/>
      <c r="M49" s="14"/>
      <c r="N49" s="15">
        <f t="shared" si="10"/>
        <v>0</v>
      </c>
      <c r="O49" s="15">
        <f t="shared" si="6"/>
        <v>0</v>
      </c>
      <c r="P49" s="14"/>
      <c r="Q49" s="14"/>
      <c r="R49" s="1"/>
    </row>
    <row r="50" spans="1:18">
      <c r="A50" s="1"/>
      <c r="B50" s="33"/>
      <c r="C50" s="10"/>
      <c r="D50" s="10"/>
      <c r="E50" s="12">
        <f t="shared" si="7"/>
        <v>0</v>
      </c>
      <c r="F50" s="36" t="s">
        <v>25</v>
      </c>
      <c r="G50" s="12">
        <f t="shared" si="8"/>
        <v>0</v>
      </c>
      <c r="H50" s="12" t="str">
        <f t="shared" si="9"/>
        <v>--</v>
      </c>
      <c r="I50" s="13" t="str">
        <f t="shared" si="3"/>
        <v>1120 Wien, Meidlinger Hauptstraße 45</v>
      </c>
      <c r="J50" s="25" t="str">
        <f t="shared" si="4"/>
        <v>3001 Mauerbach, Hauptstraße 4</v>
      </c>
      <c r="K50" s="13" t="s">
        <v>30</v>
      </c>
      <c r="L50" s="14"/>
      <c r="M50" s="14"/>
      <c r="N50" s="15">
        <f t="shared" si="10"/>
        <v>0</v>
      </c>
      <c r="O50" s="15">
        <f t="shared" si="6"/>
        <v>0</v>
      </c>
      <c r="P50" s="14"/>
      <c r="Q50" s="14"/>
      <c r="R50" s="1"/>
    </row>
    <row r="51" spans="1:18">
      <c r="A51" s="1"/>
      <c r="B51" s="33"/>
      <c r="C51" s="10"/>
      <c r="D51" s="10"/>
      <c r="E51" s="12">
        <f t="shared" si="7"/>
        <v>0</v>
      </c>
      <c r="F51" s="36" t="s">
        <v>25</v>
      </c>
      <c r="G51" s="12">
        <f t="shared" si="8"/>
        <v>0</v>
      </c>
      <c r="H51" s="12" t="str">
        <f t="shared" si="9"/>
        <v>--</v>
      </c>
      <c r="I51" s="13" t="str">
        <f t="shared" si="3"/>
        <v>1120 Wien, Meidlinger Hauptstraße 45</v>
      </c>
      <c r="J51" s="25" t="str">
        <f t="shared" si="4"/>
        <v>3001 Mauerbach, Hauptstraße 4</v>
      </c>
      <c r="K51" s="13" t="s">
        <v>30</v>
      </c>
      <c r="L51" s="14"/>
      <c r="M51" s="14"/>
      <c r="N51" s="15">
        <f t="shared" si="10"/>
        <v>0</v>
      </c>
      <c r="O51" s="15">
        <f t="shared" si="6"/>
        <v>0</v>
      </c>
      <c r="P51" s="14"/>
      <c r="Q51" s="14"/>
      <c r="R51" s="1"/>
    </row>
    <row r="52" spans="1:18">
      <c r="A52" s="1"/>
      <c r="B52" s="33"/>
      <c r="C52" s="10"/>
      <c r="D52" s="10"/>
      <c r="E52" s="12">
        <f t="shared" si="7"/>
        <v>0</v>
      </c>
      <c r="F52" s="36" t="s">
        <v>25</v>
      </c>
      <c r="G52" s="12">
        <f t="shared" si="8"/>
        <v>0</v>
      </c>
      <c r="H52" s="12" t="str">
        <f t="shared" si="9"/>
        <v>--</v>
      </c>
      <c r="I52" s="13" t="str">
        <f t="shared" si="3"/>
        <v>1120 Wien, Meidlinger Hauptstraße 45</v>
      </c>
      <c r="J52" s="25" t="str">
        <f t="shared" si="4"/>
        <v>3001 Mauerbach, Hauptstraße 4</v>
      </c>
      <c r="K52" s="13" t="s">
        <v>30</v>
      </c>
      <c r="L52" s="14"/>
      <c r="M52" s="14"/>
      <c r="N52" s="15">
        <f t="shared" si="10"/>
        <v>0</v>
      </c>
      <c r="O52" s="15">
        <f t="shared" si="6"/>
        <v>0</v>
      </c>
      <c r="P52" s="14"/>
      <c r="Q52" s="14"/>
      <c r="R52" s="1"/>
    </row>
    <row r="53" spans="1:18">
      <c r="A53" s="1"/>
      <c r="B53" s="33"/>
      <c r="C53" s="10"/>
      <c r="D53" s="10"/>
      <c r="E53" s="12">
        <f t="shared" si="7"/>
        <v>0</v>
      </c>
      <c r="F53" s="36" t="s">
        <v>25</v>
      </c>
      <c r="G53" s="12">
        <f t="shared" si="8"/>
        <v>0</v>
      </c>
      <c r="H53" s="12" t="str">
        <f t="shared" si="9"/>
        <v>--</v>
      </c>
      <c r="I53" s="13" t="str">
        <f t="shared" si="3"/>
        <v>1120 Wien, Meidlinger Hauptstraße 45</v>
      </c>
      <c r="J53" s="25" t="str">
        <f t="shared" si="4"/>
        <v>3001 Mauerbach, Hauptstraße 4</v>
      </c>
      <c r="K53" s="13" t="s">
        <v>30</v>
      </c>
      <c r="L53" s="14"/>
      <c r="M53" s="14"/>
      <c r="N53" s="15">
        <f t="shared" si="10"/>
        <v>0</v>
      </c>
      <c r="O53" s="15">
        <f t="shared" si="6"/>
        <v>0</v>
      </c>
      <c r="P53" s="14"/>
      <c r="Q53" s="14"/>
      <c r="R53" s="1"/>
    </row>
    <row r="54" spans="1:18">
      <c r="A54" s="1"/>
      <c r="B54" s="33"/>
      <c r="C54" s="10"/>
      <c r="D54" s="10"/>
      <c r="E54" s="12">
        <f t="shared" si="7"/>
        <v>0</v>
      </c>
      <c r="F54" s="36" t="s">
        <v>25</v>
      </c>
      <c r="G54" s="12">
        <f t="shared" si="8"/>
        <v>0</v>
      </c>
      <c r="H54" s="12" t="str">
        <f t="shared" si="9"/>
        <v>--</v>
      </c>
      <c r="I54" s="13" t="str">
        <f t="shared" si="3"/>
        <v>1120 Wien, Meidlinger Hauptstraße 45</v>
      </c>
      <c r="J54" s="25" t="str">
        <f t="shared" si="4"/>
        <v>3001 Mauerbach, Hauptstraße 4</v>
      </c>
      <c r="K54" s="13" t="s">
        <v>30</v>
      </c>
      <c r="L54" s="14"/>
      <c r="M54" s="14"/>
      <c r="N54" s="15">
        <f t="shared" si="10"/>
        <v>0</v>
      </c>
      <c r="O54" s="15">
        <f t="shared" si="6"/>
        <v>0</v>
      </c>
      <c r="P54" s="14"/>
      <c r="Q54" s="14"/>
      <c r="R54" s="1"/>
    </row>
    <row r="55" spans="1:18">
      <c r="A55" s="1"/>
      <c r="B55" s="33"/>
      <c r="C55" s="10"/>
      <c r="D55" s="10"/>
      <c r="E55" s="12">
        <f t="shared" si="7"/>
        <v>0</v>
      </c>
      <c r="F55" s="36" t="s">
        <v>25</v>
      </c>
      <c r="G55" s="12">
        <f t="shared" si="8"/>
        <v>0</v>
      </c>
      <c r="H55" s="12" t="str">
        <f t="shared" si="9"/>
        <v>--</v>
      </c>
      <c r="I55" s="13" t="str">
        <f t="shared" si="3"/>
        <v>1120 Wien, Meidlinger Hauptstraße 45</v>
      </c>
      <c r="J55" s="25" t="str">
        <f t="shared" si="4"/>
        <v>3001 Mauerbach, Hauptstraße 4</v>
      </c>
      <c r="K55" s="13" t="s">
        <v>30</v>
      </c>
      <c r="L55" s="14"/>
      <c r="M55" s="14"/>
      <c r="N55" s="15">
        <f t="shared" si="10"/>
        <v>0</v>
      </c>
      <c r="O55" s="15">
        <f t="shared" si="6"/>
        <v>0</v>
      </c>
      <c r="P55" s="14"/>
      <c r="Q55" s="14"/>
      <c r="R55" s="1"/>
    </row>
    <row r="56" spans="1:18">
      <c r="A56" s="1"/>
      <c r="B56" s="33"/>
      <c r="C56" s="10"/>
      <c r="D56" s="10"/>
      <c r="E56" s="12">
        <f t="shared" si="7"/>
        <v>0</v>
      </c>
      <c r="F56" s="36" t="s">
        <v>25</v>
      </c>
      <c r="G56" s="12">
        <f t="shared" si="8"/>
        <v>0</v>
      </c>
      <c r="H56" s="12" t="str">
        <f t="shared" si="9"/>
        <v>--</v>
      </c>
      <c r="I56" s="13" t="str">
        <f t="shared" si="3"/>
        <v>1120 Wien, Meidlinger Hauptstraße 45</v>
      </c>
      <c r="J56" s="25" t="str">
        <f t="shared" si="4"/>
        <v>3001 Mauerbach, Hauptstraße 4</v>
      </c>
      <c r="K56" s="13" t="s">
        <v>30</v>
      </c>
      <c r="L56" s="14"/>
      <c r="M56" s="14"/>
      <c r="N56" s="15">
        <f t="shared" si="10"/>
        <v>0</v>
      </c>
      <c r="O56" s="15">
        <f t="shared" si="6"/>
        <v>0</v>
      </c>
      <c r="P56" s="14"/>
      <c r="Q56" s="14"/>
      <c r="R56" s="1"/>
    </row>
    <row r="57" spans="1:18">
      <c r="A57" s="1"/>
      <c r="B57" s="33"/>
      <c r="C57" s="10"/>
      <c r="D57" s="10"/>
      <c r="E57" s="12">
        <f t="shared" si="7"/>
        <v>0</v>
      </c>
      <c r="F57" s="36" t="s">
        <v>25</v>
      </c>
      <c r="G57" s="12">
        <f t="shared" si="8"/>
        <v>0</v>
      </c>
      <c r="H57" s="12" t="str">
        <f t="shared" si="9"/>
        <v>--</v>
      </c>
      <c r="I57" s="13" t="str">
        <f t="shared" si="3"/>
        <v>1120 Wien, Meidlinger Hauptstraße 45</v>
      </c>
      <c r="J57" s="25" t="str">
        <f t="shared" si="4"/>
        <v>3001 Mauerbach, Hauptstraße 4</v>
      </c>
      <c r="K57" s="13" t="s">
        <v>30</v>
      </c>
      <c r="L57" s="14"/>
      <c r="M57" s="14"/>
      <c r="N57" s="15">
        <f t="shared" si="10"/>
        <v>0</v>
      </c>
      <c r="O57" s="15">
        <f t="shared" si="6"/>
        <v>0</v>
      </c>
      <c r="P57" s="14"/>
      <c r="Q57" s="14"/>
      <c r="R57" s="1"/>
    </row>
    <row r="58" spans="1:18">
      <c r="A58" s="1"/>
      <c r="B58" s="33"/>
      <c r="C58" s="10"/>
      <c r="D58" s="10"/>
      <c r="E58" s="12">
        <f t="shared" si="7"/>
        <v>0</v>
      </c>
      <c r="F58" s="36" t="s">
        <v>25</v>
      </c>
      <c r="G58" s="12">
        <f t="shared" si="8"/>
        <v>0</v>
      </c>
      <c r="H58" s="12" t="str">
        <f t="shared" si="9"/>
        <v>--</v>
      </c>
      <c r="I58" s="13" t="str">
        <f t="shared" si="3"/>
        <v>1120 Wien, Meidlinger Hauptstraße 45</v>
      </c>
      <c r="J58" s="25" t="str">
        <f t="shared" si="4"/>
        <v>3001 Mauerbach, Hauptstraße 4</v>
      </c>
      <c r="K58" s="13" t="s">
        <v>30</v>
      </c>
      <c r="L58" s="14"/>
      <c r="M58" s="14"/>
      <c r="N58" s="15">
        <f t="shared" si="10"/>
        <v>0</v>
      </c>
      <c r="O58" s="15">
        <f t="shared" si="6"/>
        <v>0</v>
      </c>
      <c r="P58" s="14"/>
      <c r="Q58" s="14"/>
      <c r="R58" s="1"/>
    </row>
    <row r="59" spans="1:18">
      <c r="A59" s="1"/>
      <c r="B59" s="33"/>
      <c r="C59" s="10"/>
      <c r="D59" s="10"/>
      <c r="E59" s="12">
        <f t="shared" si="7"/>
        <v>0</v>
      </c>
      <c r="F59" s="36" t="s">
        <v>25</v>
      </c>
      <c r="G59" s="12">
        <f t="shared" si="8"/>
        <v>0</v>
      </c>
      <c r="H59" s="12" t="str">
        <f t="shared" si="9"/>
        <v>--</v>
      </c>
      <c r="I59" s="13" t="str">
        <f t="shared" si="3"/>
        <v>1120 Wien, Meidlinger Hauptstraße 45</v>
      </c>
      <c r="J59" s="25" t="str">
        <f t="shared" si="4"/>
        <v>3001 Mauerbach, Hauptstraße 4</v>
      </c>
      <c r="K59" s="13" t="s">
        <v>30</v>
      </c>
      <c r="L59" s="14"/>
      <c r="M59" s="14"/>
      <c r="N59" s="15">
        <f t="shared" si="10"/>
        <v>0</v>
      </c>
      <c r="O59" s="15">
        <f t="shared" si="6"/>
        <v>0</v>
      </c>
      <c r="P59" s="14"/>
      <c r="Q59" s="14"/>
      <c r="R59" s="1"/>
    </row>
    <row r="60" spans="1:18">
      <c r="A60" s="1"/>
      <c r="B60" s="33"/>
      <c r="C60" s="10"/>
      <c r="D60" s="10"/>
      <c r="E60" s="12">
        <f t="shared" si="7"/>
        <v>0</v>
      </c>
      <c r="F60" s="36" t="s">
        <v>25</v>
      </c>
      <c r="G60" s="12">
        <f t="shared" si="8"/>
        <v>0</v>
      </c>
      <c r="H60" s="12" t="str">
        <f t="shared" si="9"/>
        <v>--</v>
      </c>
      <c r="I60" s="13" t="str">
        <f t="shared" si="3"/>
        <v>1120 Wien, Meidlinger Hauptstraße 45</v>
      </c>
      <c r="J60" s="25" t="str">
        <f t="shared" si="4"/>
        <v>3001 Mauerbach, Hauptstraße 4</v>
      </c>
      <c r="K60" s="13" t="s">
        <v>30</v>
      </c>
      <c r="L60" s="14"/>
      <c r="M60" s="14"/>
      <c r="N60" s="15">
        <f t="shared" si="10"/>
        <v>0</v>
      </c>
      <c r="O60" s="15">
        <f t="shared" si="6"/>
        <v>0</v>
      </c>
      <c r="P60" s="14"/>
      <c r="Q60" s="14"/>
      <c r="R60" s="1"/>
    </row>
    <row r="61" spans="1:18">
      <c r="A61" s="1"/>
      <c r="B61" s="33"/>
      <c r="C61" s="10"/>
      <c r="D61" s="10"/>
      <c r="E61" s="12">
        <f t="shared" si="7"/>
        <v>0</v>
      </c>
      <c r="F61" s="36" t="s">
        <v>25</v>
      </c>
      <c r="G61" s="12">
        <f t="shared" si="8"/>
        <v>0</v>
      </c>
      <c r="H61" s="12" t="str">
        <f t="shared" si="9"/>
        <v>--</v>
      </c>
      <c r="I61" s="13" t="str">
        <f t="shared" si="3"/>
        <v>1120 Wien, Meidlinger Hauptstraße 45</v>
      </c>
      <c r="J61" s="25" t="str">
        <f t="shared" si="4"/>
        <v>3001 Mauerbach, Hauptstraße 4</v>
      </c>
      <c r="K61" s="13" t="s">
        <v>30</v>
      </c>
      <c r="L61" s="14"/>
      <c r="M61" s="14"/>
      <c r="N61" s="15">
        <f t="shared" si="10"/>
        <v>0</v>
      </c>
      <c r="O61" s="15">
        <f t="shared" si="6"/>
        <v>0</v>
      </c>
      <c r="P61" s="14"/>
      <c r="Q61" s="14"/>
      <c r="R61" s="1"/>
    </row>
    <row r="62" spans="1:18">
      <c r="A62" s="1"/>
      <c r="B62" s="33"/>
      <c r="C62" s="10"/>
      <c r="D62" s="10"/>
      <c r="E62" s="12">
        <f t="shared" si="7"/>
        <v>0</v>
      </c>
      <c r="F62" s="36" t="s">
        <v>25</v>
      </c>
      <c r="G62" s="12">
        <f t="shared" si="8"/>
        <v>0</v>
      </c>
      <c r="H62" s="12" t="str">
        <f t="shared" si="9"/>
        <v>--</v>
      </c>
      <c r="I62" s="13" t="str">
        <f t="shared" si="3"/>
        <v>1120 Wien, Meidlinger Hauptstraße 45</v>
      </c>
      <c r="J62" s="25" t="str">
        <f t="shared" si="4"/>
        <v>3001 Mauerbach, Hauptstraße 4</v>
      </c>
      <c r="K62" s="13" t="s">
        <v>30</v>
      </c>
      <c r="L62" s="14"/>
      <c r="M62" s="14"/>
      <c r="N62" s="15">
        <f t="shared" si="10"/>
        <v>0</v>
      </c>
      <c r="O62" s="15">
        <f t="shared" si="6"/>
        <v>0</v>
      </c>
      <c r="P62" s="14"/>
      <c r="Q62" s="14"/>
      <c r="R62" s="1"/>
    </row>
    <row r="63" spans="1:18">
      <c r="A63" s="1"/>
      <c r="B63" s="33"/>
      <c r="C63" s="10"/>
      <c r="D63" s="10"/>
      <c r="E63" s="12">
        <f t="shared" si="7"/>
        <v>0</v>
      </c>
      <c r="F63" s="36" t="s">
        <v>25</v>
      </c>
      <c r="G63" s="12">
        <f t="shared" si="8"/>
        <v>0</v>
      </c>
      <c r="H63" s="12" t="str">
        <f t="shared" si="9"/>
        <v>--</v>
      </c>
      <c r="I63" s="13" t="str">
        <f t="shared" si="3"/>
        <v>1120 Wien, Meidlinger Hauptstraße 45</v>
      </c>
      <c r="J63" s="25" t="str">
        <f t="shared" si="4"/>
        <v>3001 Mauerbach, Hauptstraße 4</v>
      </c>
      <c r="K63" s="13" t="s">
        <v>30</v>
      </c>
      <c r="L63" s="14"/>
      <c r="M63" s="14"/>
      <c r="N63" s="15">
        <f t="shared" si="10"/>
        <v>0</v>
      </c>
      <c r="O63" s="15">
        <f t="shared" si="6"/>
        <v>0</v>
      </c>
      <c r="P63" s="14"/>
      <c r="Q63" s="14"/>
      <c r="R63" s="1"/>
    </row>
    <row r="64" spans="1:18">
      <c r="A64" s="1"/>
      <c r="B64" s="33"/>
      <c r="C64" s="10"/>
      <c r="D64" s="10"/>
      <c r="E64" s="12">
        <f t="shared" si="7"/>
        <v>0</v>
      </c>
      <c r="F64" s="36" t="s">
        <v>25</v>
      </c>
      <c r="G64" s="12">
        <f t="shared" si="8"/>
        <v>0</v>
      </c>
      <c r="H64" s="12" t="str">
        <f t="shared" si="9"/>
        <v>--</v>
      </c>
      <c r="I64" s="13" t="str">
        <f t="shared" si="3"/>
        <v>1120 Wien, Meidlinger Hauptstraße 45</v>
      </c>
      <c r="J64" s="25" t="str">
        <f t="shared" si="4"/>
        <v>3001 Mauerbach, Hauptstraße 4</v>
      </c>
      <c r="K64" s="13" t="s">
        <v>30</v>
      </c>
      <c r="L64" s="14"/>
      <c r="M64" s="14"/>
      <c r="N64" s="15">
        <f t="shared" si="10"/>
        <v>0</v>
      </c>
      <c r="O64" s="15">
        <f t="shared" si="6"/>
        <v>0</v>
      </c>
      <c r="P64" s="14"/>
      <c r="Q64" s="14"/>
      <c r="R64" s="1"/>
    </row>
    <row r="65" spans="1:18">
      <c r="A65" s="1"/>
      <c r="B65" s="33"/>
      <c r="C65" s="10"/>
      <c r="D65" s="10"/>
      <c r="E65" s="12">
        <f t="shared" si="7"/>
        <v>0</v>
      </c>
      <c r="F65" s="36" t="s">
        <v>25</v>
      </c>
      <c r="G65" s="12">
        <f t="shared" si="8"/>
        <v>0</v>
      </c>
      <c r="H65" s="12" t="str">
        <f t="shared" si="9"/>
        <v>--</v>
      </c>
      <c r="I65" s="13" t="str">
        <f t="shared" si="3"/>
        <v>1120 Wien, Meidlinger Hauptstraße 45</v>
      </c>
      <c r="J65" s="25" t="str">
        <f t="shared" si="4"/>
        <v>3001 Mauerbach, Hauptstraße 4</v>
      </c>
      <c r="K65" s="13" t="s">
        <v>30</v>
      </c>
      <c r="L65" s="14"/>
      <c r="M65" s="14"/>
      <c r="N65" s="15">
        <f t="shared" si="10"/>
        <v>0</v>
      </c>
      <c r="O65" s="15">
        <f t="shared" si="6"/>
        <v>0</v>
      </c>
      <c r="P65" s="14"/>
      <c r="Q65" s="14"/>
      <c r="R65" s="1"/>
    </row>
    <row r="66" spans="1:18">
      <c r="A66" s="1"/>
      <c r="B66" s="33"/>
      <c r="C66" s="10"/>
      <c r="D66" s="10"/>
      <c r="E66" s="12">
        <f t="shared" si="7"/>
        <v>0</v>
      </c>
      <c r="F66" s="36" t="s">
        <v>25</v>
      </c>
      <c r="G66" s="12">
        <f t="shared" si="8"/>
        <v>0</v>
      </c>
      <c r="H66" s="12" t="str">
        <f t="shared" si="9"/>
        <v>--</v>
      </c>
      <c r="I66" s="13" t="str">
        <f t="shared" si="3"/>
        <v>1120 Wien, Meidlinger Hauptstraße 45</v>
      </c>
      <c r="J66" s="25" t="str">
        <f t="shared" si="4"/>
        <v>3001 Mauerbach, Hauptstraße 4</v>
      </c>
      <c r="K66" s="13" t="s">
        <v>30</v>
      </c>
      <c r="L66" s="14"/>
      <c r="M66" s="14"/>
      <c r="N66" s="15">
        <f t="shared" si="10"/>
        <v>0</v>
      </c>
      <c r="O66" s="15">
        <f t="shared" si="6"/>
        <v>0</v>
      </c>
      <c r="P66" s="14"/>
      <c r="Q66" s="14"/>
      <c r="R66" s="1"/>
    </row>
    <row r="67" spans="1:18">
      <c r="A67" s="1"/>
      <c r="B67" s="33"/>
      <c r="C67" s="10"/>
      <c r="D67" s="10"/>
      <c r="E67" s="12">
        <f t="shared" si="7"/>
        <v>0</v>
      </c>
      <c r="F67" s="36" t="s">
        <v>25</v>
      </c>
      <c r="G67" s="12">
        <f t="shared" si="8"/>
        <v>0</v>
      </c>
      <c r="H67" s="12" t="str">
        <f t="shared" si="9"/>
        <v>--</v>
      </c>
      <c r="I67" s="13" t="str">
        <f t="shared" si="3"/>
        <v>1120 Wien, Meidlinger Hauptstraße 45</v>
      </c>
      <c r="J67" s="25" t="str">
        <f t="shared" si="4"/>
        <v>3001 Mauerbach, Hauptstraße 4</v>
      </c>
      <c r="K67" s="13" t="s">
        <v>30</v>
      </c>
      <c r="L67" s="14"/>
      <c r="M67" s="14"/>
      <c r="N67" s="15">
        <f t="shared" si="10"/>
        <v>0</v>
      </c>
      <c r="O67" s="15">
        <f t="shared" si="6"/>
        <v>0</v>
      </c>
      <c r="P67" s="14"/>
      <c r="Q67" s="14"/>
      <c r="R67" s="1"/>
    </row>
    <row r="68" spans="1:18">
      <c r="A68" s="1"/>
      <c r="B68" s="33"/>
      <c r="C68" s="10"/>
      <c r="D68" s="10"/>
      <c r="E68" s="12">
        <f t="shared" si="7"/>
        <v>0</v>
      </c>
      <c r="F68" s="36" t="s">
        <v>25</v>
      </c>
      <c r="G68" s="12">
        <f t="shared" si="8"/>
        <v>0</v>
      </c>
      <c r="H68" s="12" t="str">
        <f t="shared" si="9"/>
        <v>--</v>
      </c>
      <c r="I68" s="13" t="str">
        <f t="shared" si="3"/>
        <v>1120 Wien, Meidlinger Hauptstraße 45</v>
      </c>
      <c r="J68" s="25" t="str">
        <f t="shared" si="4"/>
        <v>3001 Mauerbach, Hauptstraße 4</v>
      </c>
      <c r="K68" s="13" t="s">
        <v>30</v>
      </c>
      <c r="L68" s="14"/>
      <c r="M68" s="14"/>
      <c r="N68" s="15">
        <f t="shared" si="10"/>
        <v>0</v>
      </c>
      <c r="O68" s="15">
        <f t="shared" si="6"/>
        <v>0</v>
      </c>
      <c r="P68" s="14"/>
      <c r="Q68" s="14"/>
      <c r="R68" s="1"/>
    </row>
    <row r="69" spans="1:18">
      <c r="A69" s="1"/>
      <c r="B69" s="33"/>
      <c r="C69" s="10"/>
      <c r="D69" s="10"/>
      <c r="E69" s="12">
        <f t="shared" si="7"/>
        <v>0</v>
      </c>
      <c r="F69" s="36" t="s">
        <v>25</v>
      </c>
      <c r="G69" s="12">
        <f t="shared" si="8"/>
        <v>0</v>
      </c>
      <c r="H69" s="12" t="str">
        <f t="shared" si="9"/>
        <v>--</v>
      </c>
      <c r="I69" s="13" t="str">
        <f t="shared" si="3"/>
        <v>1120 Wien, Meidlinger Hauptstraße 45</v>
      </c>
      <c r="J69" s="25" t="str">
        <f t="shared" si="4"/>
        <v>3001 Mauerbach, Hauptstraße 4</v>
      </c>
      <c r="K69" s="13" t="s">
        <v>30</v>
      </c>
      <c r="L69" s="14"/>
      <c r="M69" s="14"/>
      <c r="N69" s="15">
        <f t="shared" si="10"/>
        <v>0</v>
      </c>
      <c r="O69" s="15">
        <f t="shared" si="6"/>
        <v>0</v>
      </c>
      <c r="P69" s="14"/>
      <c r="Q69" s="14"/>
      <c r="R69" s="1"/>
    </row>
    <row r="70" spans="1:18">
      <c r="A70" s="1"/>
      <c r="B70" s="33"/>
      <c r="C70" s="10"/>
      <c r="D70" s="10"/>
      <c r="E70" s="12">
        <f t="shared" si="7"/>
        <v>0</v>
      </c>
      <c r="F70" s="36" t="s">
        <v>25</v>
      </c>
      <c r="G70" s="12">
        <f t="shared" si="8"/>
        <v>0</v>
      </c>
      <c r="H70" s="12" t="str">
        <f t="shared" si="9"/>
        <v>--</v>
      </c>
      <c r="I70" s="13" t="str">
        <f t="shared" si="3"/>
        <v>1120 Wien, Meidlinger Hauptstraße 45</v>
      </c>
      <c r="J70" s="25" t="str">
        <f t="shared" si="4"/>
        <v>3001 Mauerbach, Hauptstraße 4</v>
      </c>
      <c r="K70" s="13" t="s">
        <v>30</v>
      </c>
      <c r="L70" s="14"/>
      <c r="M70" s="14"/>
      <c r="N70" s="15">
        <f t="shared" si="10"/>
        <v>0</v>
      </c>
      <c r="O70" s="15">
        <f t="shared" si="6"/>
        <v>0</v>
      </c>
      <c r="P70" s="14"/>
      <c r="Q70" s="14"/>
      <c r="R70" s="1"/>
    </row>
    <row r="71" spans="1:18">
      <c r="A71" s="1"/>
      <c r="B71" s="33"/>
      <c r="C71" s="10"/>
      <c r="D71" s="10"/>
      <c r="E71" s="12">
        <f t="shared" ref="E71:E73" si="11">D71-C71</f>
        <v>0</v>
      </c>
      <c r="F71" s="36" t="s">
        <v>25</v>
      </c>
      <c r="G71" s="12">
        <f t="shared" ref="G71:G73" si="12">IF(F71= "P",E71,"--")</f>
        <v>0</v>
      </c>
      <c r="H71" s="12" t="str">
        <f t="shared" ref="H71:H73" si="13">IF(F71="B",E71,"--")</f>
        <v>--</v>
      </c>
      <c r="I71" s="13" t="str">
        <f t="shared" si="3"/>
        <v>1120 Wien, Meidlinger Hauptstraße 45</v>
      </c>
      <c r="J71" s="25" t="str">
        <f t="shared" si="4"/>
        <v>3001 Mauerbach, Hauptstraße 4</v>
      </c>
      <c r="K71" s="13" t="s">
        <v>30</v>
      </c>
      <c r="L71" s="14"/>
      <c r="M71" s="14"/>
      <c r="N71" s="15">
        <f t="shared" ref="N71:N73" si="14">+IF((M71-L71)&gt;12,12,(ROUNDUP((M71-L71),0)))</f>
        <v>0</v>
      </c>
      <c r="O71" s="15">
        <f t="shared" si="6"/>
        <v>0</v>
      </c>
      <c r="P71" s="14"/>
      <c r="Q71" s="14"/>
      <c r="R71" s="1"/>
    </row>
    <row r="72" spans="1:18">
      <c r="A72" s="1"/>
      <c r="B72" s="33"/>
      <c r="C72" s="10"/>
      <c r="D72" s="10"/>
      <c r="E72" s="12">
        <f t="shared" si="11"/>
        <v>0</v>
      </c>
      <c r="F72" s="36" t="s">
        <v>25</v>
      </c>
      <c r="G72" s="12">
        <f t="shared" si="12"/>
        <v>0</v>
      </c>
      <c r="H72" s="12" t="str">
        <f t="shared" si="13"/>
        <v>--</v>
      </c>
      <c r="I72" s="13" t="str">
        <f t="shared" si="3"/>
        <v>1120 Wien, Meidlinger Hauptstraße 45</v>
      </c>
      <c r="J72" s="25" t="str">
        <f t="shared" si="4"/>
        <v>3001 Mauerbach, Hauptstraße 4</v>
      </c>
      <c r="K72" s="13" t="s">
        <v>30</v>
      </c>
      <c r="L72" s="14"/>
      <c r="M72" s="14"/>
      <c r="N72" s="15">
        <f t="shared" si="14"/>
        <v>0</v>
      </c>
      <c r="O72" s="15">
        <f t="shared" si="6"/>
        <v>0</v>
      </c>
      <c r="P72" s="14"/>
      <c r="Q72" s="14"/>
      <c r="R72" s="1"/>
    </row>
    <row r="73" spans="1:18">
      <c r="A73" s="1"/>
      <c r="B73" s="33"/>
      <c r="C73" s="10"/>
      <c r="D73" s="10"/>
      <c r="E73" s="12">
        <f t="shared" si="11"/>
        <v>0</v>
      </c>
      <c r="F73" s="36" t="s">
        <v>25</v>
      </c>
      <c r="G73" s="12">
        <f t="shared" si="12"/>
        <v>0</v>
      </c>
      <c r="H73" s="12" t="str">
        <f t="shared" si="13"/>
        <v>--</v>
      </c>
      <c r="I73" s="13" t="str">
        <f t="shared" si="3"/>
        <v>1120 Wien, Meidlinger Hauptstraße 45</v>
      </c>
      <c r="J73" s="25" t="str">
        <f t="shared" si="4"/>
        <v>3001 Mauerbach, Hauptstraße 4</v>
      </c>
      <c r="K73" s="13" t="s">
        <v>30</v>
      </c>
      <c r="L73" s="14"/>
      <c r="M73" s="14"/>
      <c r="N73" s="15">
        <f t="shared" si="14"/>
        <v>0</v>
      </c>
      <c r="O73" s="15">
        <f t="shared" si="6"/>
        <v>0</v>
      </c>
      <c r="P73" s="14"/>
      <c r="Q73" s="14"/>
      <c r="R73" s="1"/>
    </row>
    <row r="74" spans="1:18">
      <c r="A74" s="1"/>
      <c r="B74" s="33"/>
      <c r="C74" s="10"/>
      <c r="D74" s="10"/>
      <c r="E74" s="12">
        <f t="shared" si="7"/>
        <v>0</v>
      </c>
      <c r="F74" s="36" t="s">
        <v>25</v>
      </c>
      <c r="G74" s="12">
        <f t="shared" si="8"/>
        <v>0</v>
      </c>
      <c r="H74" s="12" t="str">
        <f t="shared" si="9"/>
        <v>--</v>
      </c>
      <c r="I74" s="13" t="str">
        <f t="shared" si="3"/>
        <v>1120 Wien, Meidlinger Hauptstraße 45</v>
      </c>
      <c r="J74" s="25" t="str">
        <f t="shared" si="4"/>
        <v>3001 Mauerbach, Hauptstraße 4</v>
      </c>
      <c r="K74" s="13" t="s">
        <v>30</v>
      </c>
      <c r="L74" s="14"/>
      <c r="M74" s="14"/>
      <c r="N74" s="15">
        <f t="shared" si="10"/>
        <v>0</v>
      </c>
      <c r="O74" s="15">
        <f t="shared" si="6"/>
        <v>0</v>
      </c>
      <c r="P74" s="14"/>
      <c r="Q74" s="14"/>
      <c r="R74" s="1"/>
    </row>
    <row r="75" spans="1:18">
      <c r="A75" s="1"/>
      <c r="B75" s="33"/>
      <c r="C75" s="10"/>
      <c r="D75" s="10"/>
      <c r="E75" s="12">
        <f t="shared" si="7"/>
        <v>0</v>
      </c>
      <c r="F75" s="36" t="s">
        <v>25</v>
      </c>
      <c r="G75" s="12">
        <f t="shared" si="8"/>
        <v>0</v>
      </c>
      <c r="H75" s="12" t="str">
        <f t="shared" si="9"/>
        <v>--</v>
      </c>
      <c r="I75" s="13" t="str">
        <f t="shared" si="3"/>
        <v>1120 Wien, Meidlinger Hauptstraße 45</v>
      </c>
      <c r="J75" s="25" t="str">
        <f t="shared" si="4"/>
        <v>3001 Mauerbach, Hauptstraße 4</v>
      </c>
      <c r="K75" s="13" t="s">
        <v>30</v>
      </c>
      <c r="L75" s="14"/>
      <c r="M75" s="14"/>
      <c r="N75" s="15">
        <f t="shared" si="10"/>
        <v>0</v>
      </c>
      <c r="O75" s="15">
        <f t="shared" si="6"/>
        <v>0</v>
      </c>
      <c r="P75" s="14"/>
      <c r="Q75" s="14"/>
      <c r="R75" s="1"/>
    </row>
    <row r="76" spans="1:18">
      <c r="A76" s="1"/>
      <c r="B76" s="33"/>
      <c r="C76" s="10"/>
      <c r="D76" s="10"/>
      <c r="E76" s="12">
        <f t="shared" si="0"/>
        <v>0</v>
      </c>
      <c r="F76" s="36" t="s">
        <v>25</v>
      </c>
      <c r="G76" s="12">
        <f t="shared" si="1"/>
        <v>0</v>
      </c>
      <c r="H76" s="12" t="str">
        <f t="shared" si="2"/>
        <v>--</v>
      </c>
      <c r="I76" s="13" t="str">
        <f t="shared" si="3"/>
        <v>1120 Wien, Meidlinger Hauptstraße 45</v>
      </c>
      <c r="J76" s="25" t="str">
        <f t="shared" si="4"/>
        <v>3001 Mauerbach, Hauptstraße 4</v>
      </c>
      <c r="K76" s="13" t="s">
        <v>30</v>
      </c>
      <c r="L76" s="14"/>
      <c r="M76" s="14"/>
      <c r="N76" s="15">
        <f t="shared" si="5"/>
        <v>0</v>
      </c>
      <c r="O76" s="15">
        <f t="shared" ref="O76" si="15">IF(AND(F76="B",N76&gt;3),N76*2.5,0)</f>
        <v>0</v>
      </c>
      <c r="P76" s="14"/>
      <c r="Q76" s="14"/>
      <c r="R76" s="1"/>
    </row>
    <row r="77" spans="1:18">
      <c r="A77" s="1"/>
      <c r="B77" s="1"/>
      <c r="C77" s="1"/>
      <c r="D77" s="1"/>
      <c r="E77" s="11"/>
      <c r="F77" s="11"/>
      <c r="G77" s="11"/>
      <c r="H77" s="11"/>
      <c r="I77" s="1"/>
      <c r="J77" s="1"/>
      <c r="K77" s="1"/>
      <c r="L77" s="1"/>
      <c r="M77" s="1"/>
      <c r="N77" s="11"/>
      <c r="O77" s="11"/>
      <c r="P77" s="1"/>
      <c r="Q77" s="1"/>
      <c r="R77" s="1"/>
    </row>
    <row r="78" spans="1:18" ht="16.5" thickBot="1">
      <c r="A78" s="1"/>
      <c r="B78" s="1"/>
      <c r="C78" s="1"/>
      <c r="D78" s="1" t="s">
        <v>17</v>
      </c>
      <c r="E78" s="27">
        <f>SUM(E11:E77)</f>
        <v>0</v>
      </c>
      <c r="F78" s="24"/>
      <c r="G78" s="27">
        <f>SUM(G11:G77)</f>
        <v>0</v>
      </c>
      <c r="H78" s="27">
        <f>SUM(H11:H77)</f>
        <v>0</v>
      </c>
      <c r="I78" s="16"/>
      <c r="J78" s="16"/>
      <c r="K78" s="1"/>
      <c r="L78" s="1"/>
      <c r="M78" s="1"/>
      <c r="N78" s="11"/>
      <c r="O78" s="22">
        <f>SUM(O10:O77)</f>
        <v>0</v>
      </c>
      <c r="P78" s="22">
        <f>SUM(P10:P77)</f>
        <v>0</v>
      </c>
      <c r="Q78" s="22">
        <f>SUM(Q10:Q77)</f>
        <v>0</v>
      </c>
      <c r="R78" s="1"/>
    </row>
    <row r="79" spans="1:18" ht="15.75" thickTop="1">
      <c r="A79" s="1"/>
      <c r="B79" s="23" t="s">
        <v>31</v>
      </c>
      <c r="C79" s="1"/>
      <c r="D79" s="1"/>
      <c r="E79" s="11"/>
      <c r="F79" s="11"/>
      <c r="G79" s="11"/>
      <c r="H79" s="1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</sheetData>
  <sheetProtection algorithmName="SHA-512" hashValue="OoYy+PZYQiAT5d7YsTOiMgea7DheehJc5IDYdl5GgMN7u92ZmdTlrUWsbtz9WR/fHiJHRya9irOt77s9E4FStQ==" saltValue="8+YaA1DmQqWUjGATAx5stQ==" spinCount="100000" sheet="1" objects="1" scenarios="1"/>
  <phoneticPr fontId="0" type="noConversion"/>
  <pageMargins left="0.78740157499999996" right="0.78740157499999996" top="0.984251969" bottom="0.984251969" header="0.4921259845" footer="0.4921259845"/>
  <pageSetup paperSize="9" scale="62" orientation="landscape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80"/>
  <sheetViews>
    <sheetView topLeftCell="A26" zoomScale="75" zoomScaleNormal="75" workbookViewId="0">
      <selection activeCell="O11" sqref="O11:O76"/>
    </sheetView>
  </sheetViews>
  <sheetFormatPr baseColWidth="10" defaultRowHeight="15"/>
  <cols>
    <col min="1" max="1" width="7.6640625" customWidth="1"/>
    <col min="2" max="2" width="5.88671875" customWidth="1"/>
    <col min="3" max="3" width="8.77734375" customWidth="1"/>
    <col min="4" max="4" width="9" customWidth="1"/>
    <col min="5" max="5" width="7.109375" customWidth="1"/>
    <col min="6" max="6" width="4.5546875" customWidth="1"/>
    <col min="7" max="8" width="6.77734375" customWidth="1"/>
    <col min="9" max="9" width="18.21875" customWidth="1"/>
    <col min="10" max="10" width="19.6640625" customWidth="1"/>
    <col min="11" max="11" width="19.5546875" customWidth="1"/>
    <col min="12" max="12" width="8.88671875" customWidth="1"/>
    <col min="13" max="13" width="9.21875" customWidth="1"/>
    <col min="14" max="14" width="8.6640625" customWidth="1"/>
    <col min="15" max="15" width="9.44140625" customWidth="1"/>
  </cols>
  <sheetData>
    <row r="1" spans="1:18" s="38" customFormat="1" ht="18">
      <c r="A1" s="42" t="s">
        <v>18</v>
      </c>
      <c r="C1" s="35" t="str">
        <f>Übersicht!C1</f>
        <v>Max Mustermann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42" t="s">
        <v>0</v>
      </c>
      <c r="P1" s="43">
        <f>Übersicht!G1</f>
        <v>2025</v>
      </c>
      <c r="Q1" s="11"/>
      <c r="R1" s="11"/>
    </row>
    <row r="2" spans="1:18" s="38" customFormat="1">
      <c r="A2" s="11" t="s">
        <v>19</v>
      </c>
      <c r="C2" s="35" t="str">
        <f>Übersicht!C2</f>
        <v>..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38" customFormat="1" ht="18">
      <c r="A3" s="11" t="s">
        <v>26</v>
      </c>
      <c r="C3" s="35" t="str">
        <f>Übersicht!C3</f>
        <v>1120 Wien, Meidlinger Hauptstraße 45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42" t="s">
        <v>28</v>
      </c>
      <c r="P3" s="11" t="s">
        <v>37</v>
      </c>
      <c r="Q3" s="11"/>
      <c r="R3" s="11"/>
    </row>
    <row r="4" spans="1:18" s="38" customFormat="1">
      <c r="A4" s="11" t="s">
        <v>27</v>
      </c>
      <c r="C4" s="35" t="str">
        <f>Übersicht!C4</f>
        <v>3001 Mauerbach, Hauptstraße 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38" customFormat="1">
      <c r="A5" s="11"/>
      <c r="B5" s="11"/>
      <c r="C5" s="26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30">
      <c r="A6" s="1"/>
      <c r="B6" s="2" t="s">
        <v>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"/>
    </row>
    <row r="7" spans="1:18" ht="15.75" thickBo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9"/>
      <c r="P7" s="1"/>
      <c r="Q7" s="1"/>
      <c r="R7" s="1"/>
    </row>
    <row r="8" spans="1:18" ht="16.5" thickBot="1">
      <c r="A8" s="1"/>
      <c r="B8" s="34" t="s">
        <v>54</v>
      </c>
      <c r="C8" s="6" t="s">
        <v>1</v>
      </c>
      <c r="D8" s="6"/>
      <c r="E8" s="6"/>
      <c r="F8" s="6"/>
      <c r="G8" s="6"/>
      <c r="H8" s="6"/>
      <c r="I8" s="4" t="s">
        <v>2</v>
      </c>
      <c r="J8" s="4" t="s">
        <v>3</v>
      </c>
      <c r="K8" s="4" t="s">
        <v>4</v>
      </c>
      <c r="L8" s="5" t="s">
        <v>5</v>
      </c>
      <c r="M8" s="6"/>
      <c r="N8" s="6"/>
      <c r="O8" s="20" t="s">
        <v>6</v>
      </c>
      <c r="P8" s="20" t="s">
        <v>7</v>
      </c>
      <c r="Q8" s="20" t="s">
        <v>8</v>
      </c>
      <c r="R8" s="1"/>
    </row>
    <row r="9" spans="1:18" ht="16.5" thickBot="1">
      <c r="A9" s="1"/>
      <c r="B9" s="28"/>
      <c r="C9" s="4" t="s">
        <v>9</v>
      </c>
      <c r="D9" s="4" t="s">
        <v>10</v>
      </c>
      <c r="E9" s="4" t="s">
        <v>11</v>
      </c>
      <c r="F9" s="4" t="s">
        <v>24</v>
      </c>
      <c r="G9" s="4" t="s">
        <v>22</v>
      </c>
      <c r="H9" s="4" t="s">
        <v>23</v>
      </c>
      <c r="I9" s="7"/>
      <c r="J9" s="7"/>
      <c r="K9" s="4" t="s">
        <v>12</v>
      </c>
      <c r="L9" s="4" t="s">
        <v>13</v>
      </c>
      <c r="M9" s="4" t="s">
        <v>10</v>
      </c>
      <c r="N9" s="18" t="s">
        <v>14</v>
      </c>
      <c r="O9" s="21" t="s">
        <v>21</v>
      </c>
      <c r="P9" s="21" t="s">
        <v>15</v>
      </c>
      <c r="Q9" s="21" t="s">
        <v>16</v>
      </c>
      <c r="R9" s="1"/>
    </row>
    <row r="10" spans="1:18">
      <c r="A10" s="1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7"/>
      <c r="P10" s="9"/>
      <c r="Q10" s="9"/>
      <c r="R10" s="1"/>
    </row>
    <row r="11" spans="1:18">
      <c r="A11" s="1"/>
      <c r="B11" s="33"/>
      <c r="C11" s="41"/>
      <c r="D11" s="10"/>
      <c r="E11" s="12">
        <f>D11-C11</f>
        <v>0</v>
      </c>
      <c r="F11" s="36" t="s">
        <v>25</v>
      </c>
      <c r="G11" s="12">
        <f>IF(F11= "P",E11,"--")</f>
        <v>0</v>
      </c>
      <c r="H11" s="12" t="str">
        <f>IF(F11="B",E11,"--")</f>
        <v>--</v>
      </c>
      <c r="I11" s="13" t="str">
        <f>$C$3</f>
        <v>1120 Wien, Meidlinger Hauptstraße 45</v>
      </c>
      <c r="J11" s="25" t="str">
        <f>$C$4</f>
        <v>3001 Mauerbach, Hauptstraße 4</v>
      </c>
      <c r="K11" s="13" t="s">
        <v>30</v>
      </c>
      <c r="L11" s="14"/>
      <c r="M11" s="14"/>
      <c r="N11" s="15">
        <f>+IF((M11-L11)&gt;12,12,(ROUNDUP((M11-L11),0)))</f>
        <v>0</v>
      </c>
      <c r="O11" s="15">
        <f>IF(AND(F11="B",N11&gt;3),N11*2.5,0)</f>
        <v>0</v>
      </c>
      <c r="P11" s="14"/>
      <c r="Q11" s="14"/>
      <c r="R11" s="1"/>
    </row>
    <row r="12" spans="1:18">
      <c r="A12" s="1"/>
      <c r="B12" s="33"/>
      <c r="C12" s="10"/>
      <c r="D12" s="10"/>
      <c r="E12" s="12">
        <f t="shared" ref="E12:E76" si="0">D12-C12</f>
        <v>0</v>
      </c>
      <c r="F12" s="36" t="s">
        <v>25</v>
      </c>
      <c r="G12" s="12">
        <f t="shared" ref="G12:G76" si="1">IF(F12= "P",E12,"--")</f>
        <v>0</v>
      </c>
      <c r="H12" s="12" t="str">
        <f t="shared" ref="H12:H76" si="2">IF(F12="B",E12,"--")</f>
        <v>--</v>
      </c>
      <c r="I12" s="13" t="str">
        <f t="shared" ref="I12:I76" si="3">$C$3</f>
        <v>1120 Wien, Meidlinger Hauptstraße 45</v>
      </c>
      <c r="J12" s="25" t="str">
        <f t="shared" ref="J12:J76" si="4">$C$4</f>
        <v>3001 Mauerbach, Hauptstraße 4</v>
      </c>
      <c r="K12" s="13" t="s">
        <v>30</v>
      </c>
      <c r="L12" s="14"/>
      <c r="M12" s="14"/>
      <c r="N12" s="15">
        <f t="shared" ref="N12:N76" si="5">+IF((M12-L12)&gt;12,12,(ROUNDUP((M12-L12),0)))</f>
        <v>0</v>
      </c>
      <c r="O12" s="15">
        <f t="shared" ref="O12:O75" si="6">IF(AND(F12="B",N12&gt;3),N12*2.5,0)</f>
        <v>0</v>
      </c>
      <c r="P12" s="14"/>
      <c r="Q12" s="14"/>
      <c r="R12" s="1"/>
    </row>
    <row r="13" spans="1:18">
      <c r="A13" s="1"/>
      <c r="B13" s="33"/>
      <c r="C13" s="10"/>
      <c r="D13" s="10"/>
      <c r="E13" s="12">
        <f t="shared" si="0"/>
        <v>0</v>
      </c>
      <c r="F13" s="36" t="s">
        <v>25</v>
      </c>
      <c r="G13" s="12">
        <f t="shared" si="1"/>
        <v>0</v>
      </c>
      <c r="H13" s="12" t="str">
        <f t="shared" si="2"/>
        <v>--</v>
      </c>
      <c r="I13" s="13" t="str">
        <f t="shared" si="3"/>
        <v>1120 Wien, Meidlinger Hauptstraße 45</v>
      </c>
      <c r="J13" s="25" t="str">
        <f t="shared" si="4"/>
        <v>3001 Mauerbach, Hauptstraße 4</v>
      </c>
      <c r="K13" s="13" t="s">
        <v>30</v>
      </c>
      <c r="L13" s="14"/>
      <c r="M13" s="14"/>
      <c r="N13" s="15">
        <f t="shared" si="5"/>
        <v>0</v>
      </c>
      <c r="O13" s="15">
        <f t="shared" si="6"/>
        <v>0</v>
      </c>
      <c r="P13" s="14"/>
      <c r="Q13" s="14"/>
      <c r="R13" s="1"/>
    </row>
    <row r="14" spans="1:18">
      <c r="A14" s="1"/>
      <c r="B14" s="33"/>
      <c r="C14" s="10"/>
      <c r="D14" s="10"/>
      <c r="E14" s="12">
        <f t="shared" si="0"/>
        <v>0</v>
      </c>
      <c r="F14" s="36" t="s">
        <v>25</v>
      </c>
      <c r="G14" s="12">
        <f t="shared" si="1"/>
        <v>0</v>
      </c>
      <c r="H14" s="12" t="str">
        <f t="shared" si="2"/>
        <v>--</v>
      </c>
      <c r="I14" s="13" t="str">
        <f t="shared" si="3"/>
        <v>1120 Wien, Meidlinger Hauptstraße 45</v>
      </c>
      <c r="J14" s="25" t="str">
        <f t="shared" si="4"/>
        <v>3001 Mauerbach, Hauptstraße 4</v>
      </c>
      <c r="K14" s="13" t="s">
        <v>30</v>
      </c>
      <c r="L14" s="14"/>
      <c r="M14" s="14"/>
      <c r="N14" s="15">
        <f t="shared" si="5"/>
        <v>0</v>
      </c>
      <c r="O14" s="15">
        <f t="shared" si="6"/>
        <v>0</v>
      </c>
      <c r="P14" s="14"/>
      <c r="Q14" s="14"/>
      <c r="R14" s="1"/>
    </row>
    <row r="15" spans="1:18">
      <c r="A15" s="1"/>
      <c r="B15" s="33"/>
      <c r="C15" s="10"/>
      <c r="D15" s="10"/>
      <c r="E15" s="12">
        <f t="shared" si="0"/>
        <v>0</v>
      </c>
      <c r="F15" s="36" t="s">
        <v>25</v>
      </c>
      <c r="G15" s="12">
        <f t="shared" si="1"/>
        <v>0</v>
      </c>
      <c r="H15" s="12" t="str">
        <f t="shared" si="2"/>
        <v>--</v>
      </c>
      <c r="I15" s="13" t="str">
        <f t="shared" si="3"/>
        <v>1120 Wien, Meidlinger Hauptstraße 45</v>
      </c>
      <c r="J15" s="25" t="str">
        <f t="shared" si="4"/>
        <v>3001 Mauerbach, Hauptstraße 4</v>
      </c>
      <c r="K15" s="13" t="s">
        <v>30</v>
      </c>
      <c r="L15" s="14"/>
      <c r="M15" s="14"/>
      <c r="N15" s="15">
        <f t="shared" si="5"/>
        <v>0</v>
      </c>
      <c r="O15" s="15">
        <f t="shared" si="6"/>
        <v>0</v>
      </c>
      <c r="P15" s="14"/>
      <c r="Q15" s="14"/>
      <c r="R15" s="1"/>
    </row>
    <row r="16" spans="1:18">
      <c r="A16" s="1"/>
      <c r="B16" s="33"/>
      <c r="C16" s="10"/>
      <c r="D16" s="10"/>
      <c r="E16" s="12">
        <f t="shared" si="0"/>
        <v>0</v>
      </c>
      <c r="F16" s="36" t="s">
        <v>25</v>
      </c>
      <c r="G16" s="12">
        <f t="shared" si="1"/>
        <v>0</v>
      </c>
      <c r="H16" s="12" t="str">
        <f t="shared" si="2"/>
        <v>--</v>
      </c>
      <c r="I16" s="13" t="str">
        <f t="shared" si="3"/>
        <v>1120 Wien, Meidlinger Hauptstraße 45</v>
      </c>
      <c r="J16" s="25" t="str">
        <f t="shared" si="4"/>
        <v>3001 Mauerbach, Hauptstraße 4</v>
      </c>
      <c r="K16" s="13" t="s">
        <v>30</v>
      </c>
      <c r="L16" s="14"/>
      <c r="M16" s="14"/>
      <c r="N16" s="15">
        <f t="shared" si="5"/>
        <v>0</v>
      </c>
      <c r="O16" s="15">
        <f t="shared" si="6"/>
        <v>0</v>
      </c>
      <c r="P16" s="14"/>
      <c r="Q16" s="14"/>
      <c r="R16" s="1"/>
    </row>
    <row r="17" spans="1:18">
      <c r="A17" s="1"/>
      <c r="B17" s="33"/>
      <c r="C17" s="10"/>
      <c r="D17" s="10"/>
      <c r="E17" s="12">
        <f t="shared" si="0"/>
        <v>0</v>
      </c>
      <c r="F17" s="36" t="s">
        <v>25</v>
      </c>
      <c r="G17" s="12">
        <f t="shared" si="1"/>
        <v>0</v>
      </c>
      <c r="H17" s="12" t="str">
        <f t="shared" si="2"/>
        <v>--</v>
      </c>
      <c r="I17" s="13" t="str">
        <f t="shared" si="3"/>
        <v>1120 Wien, Meidlinger Hauptstraße 45</v>
      </c>
      <c r="J17" s="25" t="str">
        <f t="shared" si="4"/>
        <v>3001 Mauerbach, Hauptstraße 4</v>
      </c>
      <c r="K17" s="13" t="s">
        <v>30</v>
      </c>
      <c r="L17" s="14"/>
      <c r="M17" s="14"/>
      <c r="N17" s="15">
        <f t="shared" si="5"/>
        <v>0</v>
      </c>
      <c r="O17" s="15">
        <f t="shared" si="6"/>
        <v>0</v>
      </c>
      <c r="P17" s="14"/>
      <c r="Q17" s="14"/>
      <c r="R17" s="1"/>
    </row>
    <row r="18" spans="1:18">
      <c r="A18" s="1"/>
      <c r="B18" s="33"/>
      <c r="C18" s="10"/>
      <c r="D18" s="10"/>
      <c r="E18" s="12">
        <f t="shared" si="0"/>
        <v>0</v>
      </c>
      <c r="F18" s="36" t="s">
        <v>25</v>
      </c>
      <c r="G18" s="12">
        <f t="shared" si="1"/>
        <v>0</v>
      </c>
      <c r="H18" s="12" t="str">
        <f t="shared" si="2"/>
        <v>--</v>
      </c>
      <c r="I18" s="13" t="str">
        <f t="shared" si="3"/>
        <v>1120 Wien, Meidlinger Hauptstraße 45</v>
      </c>
      <c r="J18" s="25" t="str">
        <f t="shared" si="4"/>
        <v>3001 Mauerbach, Hauptstraße 4</v>
      </c>
      <c r="K18" s="13" t="s">
        <v>30</v>
      </c>
      <c r="L18" s="14"/>
      <c r="M18" s="14"/>
      <c r="N18" s="15">
        <f t="shared" si="5"/>
        <v>0</v>
      </c>
      <c r="O18" s="15">
        <f t="shared" si="6"/>
        <v>0</v>
      </c>
      <c r="P18" s="14"/>
      <c r="Q18" s="14"/>
      <c r="R18" s="1"/>
    </row>
    <row r="19" spans="1:18">
      <c r="A19" s="1"/>
      <c r="B19" s="33"/>
      <c r="C19" s="10"/>
      <c r="D19" s="10"/>
      <c r="E19" s="12">
        <f t="shared" si="0"/>
        <v>0</v>
      </c>
      <c r="F19" s="36" t="s">
        <v>25</v>
      </c>
      <c r="G19" s="12">
        <f t="shared" si="1"/>
        <v>0</v>
      </c>
      <c r="H19" s="12" t="str">
        <f t="shared" si="2"/>
        <v>--</v>
      </c>
      <c r="I19" s="13" t="str">
        <f t="shared" si="3"/>
        <v>1120 Wien, Meidlinger Hauptstraße 45</v>
      </c>
      <c r="J19" s="25" t="str">
        <f t="shared" si="4"/>
        <v>3001 Mauerbach, Hauptstraße 4</v>
      </c>
      <c r="K19" s="13" t="s">
        <v>30</v>
      </c>
      <c r="L19" s="14"/>
      <c r="M19" s="14"/>
      <c r="N19" s="15">
        <f t="shared" si="5"/>
        <v>0</v>
      </c>
      <c r="O19" s="15">
        <f t="shared" si="6"/>
        <v>0</v>
      </c>
      <c r="P19" s="14"/>
      <c r="Q19" s="14"/>
      <c r="R19" s="1"/>
    </row>
    <row r="20" spans="1:18">
      <c r="A20" s="1"/>
      <c r="B20" s="33"/>
      <c r="C20" s="10"/>
      <c r="D20" s="10"/>
      <c r="E20" s="12">
        <f t="shared" si="0"/>
        <v>0</v>
      </c>
      <c r="F20" s="36" t="s">
        <v>25</v>
      </c>
      <c r="G20" s="12">
        <f t="shared" si="1"/>
        <v>0</v>
      </c>
      <c r="H20" s="12" t="str">
        <f t="shared" si="2"/>
        <v>--</v>
      </c>
      <c r="I20" s="13" t="str">
        <f t="shared" si="3"/>
        <v>1120 Wien, Meidlinger Hauptstraße 45</v>
      </c>
      <c r="J20" s="25" t="str">
        <f t="shared" si="4"/>
        <v>3001 Mauerbach, Hauptstraße 4</v>
      </c>
      <c r="K20" s="13" t="s">
        <v>30</v>
      </c>
      <c r="L20" s="14"/>
      <c r="M20" s="14"/>
      <c r="N20" s="15">
        <f t="shared" si="5"/>
        <v>0</v>
      </c>
      <c r="O20" s="15">
        <f t="shared" si="6"/>
        <v>0</v>
      </c>
      <c r="P20" s="14"/>
      <c r="Q20" s="14"/>
      <c r="R20" s="1"/>
    </row>
    <row r="21" spans="1:18">
      <c r="A21" s="1"/>
      <c r="B21" s="33"/>
      <c r="C21" s="10"/>
      <c r="D21" s="10"/>
      <c r="E21" s="12">
        <f t="shared" si="0"/>
        <v>0</v>
      </c>
      <c r="F21" s="36" t="s">
        <v>25</v>
      </c>
      <c r="G21" s="12">
        <f t="shared" si="1"/>
        <v>0</v>
      </c>
      <c r="H21" s="12" t="str">
        <f t="shared" si="2"/>
        <v>--</v>
      </c>
      <c r="I21" s="13" t="str">
        <f t="shared" si="3"/>
        <v>1120 Wien, Meidlinger Hauptstraße 45</v>
      </c>
      <c r="J21" s="25" t="str">
        <f t="shared" si="4"/>
        <v>3001 Mauerbach, Hauptstraße 4</v>
      </c>
      <c r="K21" s="13" t="s">
        <v>30</v>
      </c>
      <c r="L21" s="14"/>
      <c r="M21" s="14"/>
      <c r="N21" s="15">
        <f t="shared" si="5"/>
        <v>0</v>
      </c>
      <c r="O21" s="15">
        <f t="shared" si="6"/>
        <v>0</v>
      </c>
      <c r="P21" s="14"/>
      <c r="Q21" s="14"/>
      <c r="R21" s="1"/>
    </row>
    <row r="22" spans="1:18">
      <c r="A22" s="1"/>
      <c r="B22" s="33"/>
      <c r="C22" s="10"/>
      <c r="D22" s="10"/>
      <c r="E22" s="12">
        <f t="shared" si="0"/>
        <v>0</v>
      </c>
      <c r="F22" s="36" t="s">
        <v>25</v>
      </c>
      <c r="G22" s="12">
        <f t="shared" si="1"/>
        <v>0</v>
      </c>
      <c r="H22" s="12" t="str">
        <f t="shared" si="2"/>
        <v>--</v>
      </c>
      <c r="I22" s="13" t="str">
        <f t="shared" si="3"/>
        <v>1120 Wien, Meidlinger Hauptstraße 45</v>
      </c>
      <c r="J22" s="25" t="str">
        <f t="shared" si="4"/>
        <v>3001 Mauerbach, Hauptstraße 4</v>
      </c>
      <c r="K22" s="13" t="s">
        <v>30</v>
      </c>
      <c r="L22" s="14"/>
      <c r="M22" s="14"/>
      <c r="N22" s="15">
        <f t="shared" si="5"/>
        <v>0</v>
      </c>
      <c r="O22" s="15">
        <f t="shared" si="6"/>
        <v>0</v>
      </c>
      <c r="P22" s="14"/>
      <c r="Q22" s="14"/>
      <c r="R22" s="1"/>
    </row>
    <row r="23" spans="1:18">
      <c r="A23" s="1"/>
      <c r="B23" s="33"/>
      <c r="C23" s="10"/>
      <c r="D23" s="10"/>
      <c r="E23" s="12">
        <f t="shared" si="0"/>
        <v>0</v>
      </c>
      <c r="F23" s="36" t="s">
        <v>25</v>
      </c>
      <c r="G23" s="12">
        <f t="shared" si="1"/>
        <v>0</v>
      </c>
      <c r="H23" s="12" t="str">
        <f t="shared" si="2"/>
        <v>--</v>
      </c>
      <c r="I23" s="13" t="str">
        <f t="shared" si="3"/>
        <v>1120 Wien, Meidlinger Hauptstraße 45</v>
      </c>
      <c r="J23" s="25" t="str">
        <f t="shared" si="4"/>
        <v>3001 Mauerbach, Hauptstraße 4</v>
      </c>
      <c r="K23" s="13" t="s">
        <v>30</v>
      </c>
      <c r="L23" s="14"/>
      <c r="M23" s="14"/>
      <c r="N23" s="15">
        <f t="shared" si="5"/>
        <v>0</v>
      </c>
      <c r="O23" s="15">
        <f t="shared" si="6"/>
        <v>0</v>
      </c>
      <c r="P23" s="14"/>
      <c r="Q23" s="14"/>
      <c r="R23" s="1"/>
    </row>
    <row r="24" spans="1:18">
      <c r="A24" s="1"/>
      <c r="B24" s="33"/>
      <c r="C24" s="10"/>
      <c r="D24" s="10"/>
      <c r="E24" s="12">
        <f t="shared" si="0"/>
        <v>0</v>
      </c>
      <c r="F24" s="36" t="s">
        <v>25</v>
      </c>
      <c r="G24" s="12">
        <f t="shared" si="1"/>
        <v>0</v>
      </c>
      <c r="H24" s="12" t="str">
        <f t="shared" si="2"/>
        <v>--</v>
      </c>
      <c r="I24" s="13" t="str">
        <f t="shared" si="3"/>
        <v>1120 Wien, Meidlinger Hauptstraße 45</v>
      </c>
      <c r="J24" s="25" t="str">
        <f t="shared" si="4"/>
        <v>3001 Mauerbach, Hauptstraße 4</v>
      </c>
      <c r="K24" s="13" t="s">
        <v>30</v>
      </c>
      <c r="L24" s="14"/>
      <c r="M24" s="14"/>
      <c r="N24" s="15">
        <f t="shared" si="5"/>
        <v>0</v>
      </c>
      <c r="O24" s="15">
        <f t="shared" si="6"/>
        <v>0</v>
      </c>
      <c r="P24" s="14"/>
      <c r="Q24" s="14"/>
      <c r="R24" s="1"/>
    </row>
    <row r="25" spans="1:18">
      <c r="A25" s="1"/>
      <c r="B25" s="33"/>
      <c r="C25" s="10"/>
      <c r="D25" s="10"/>
      <c r="E25" s="12">
        <f t="shared" si="0"/>
        <v>0</v>
      </c>
      <c r="F25" s="36" t="s">
        <v>25</v>
      </c>
      <c r="G25" s="12">
        <f t="shared" si="1"/>
        <v>0</v>
      </c>
      <c r="H25" s="12" t="str">
        <f t="shared" si="2"/>
        <v>--</v>
      </c>
      <c r="I25" s="13" t="str">
        <f t="shared" si="3"/>
        <v>1120 Wien, Meidlinger Hauptstraße 45</v>
      </c>
      <c r="J25" s="25" t="str">
        <f t="shared" si="4"/>
        <v>3001 Mauerbach, Hauptstraße 4</v>
      </c>
      <c r="K25" s="13" t="s">
        <v>30</v>
      </c>
      <c r="L25" s="14"/>
      <c r="M25" s="14"/>
      <c r="N25" s="15">
        <f t="shared" si="5"/>
        <v>0</v>
      </c>
      <c r="O25" s="15">
        <f t="shared" si="6"/>
        <v>0</v>
      </c>
      <c r="P25" s="14"/>
      <c r="Q25" s="14"/>
      <c r="R25" s="1"/>
    </row>
    <row r="26" spans="1:18">
      <c r="A26" s="1"/>
      <c r="B26" s="33"/>
      <c r="C26" s="10"/>
      <c r="D26" s="10"/>
      <c r="E26" s="12">
        <f t="shared" si="0"/>
        <v>0</v>
      </c>
      <c r="F26" s="36" t="s">
        <v>25</v>
      </c>
      <c r="G26" s="12">
        <f t="shared" si="1"/>
        <v>0</v>
      </c>
      <c r="H26" s="12" t="str">
        <f t="shared" si="2"/>
        <v>--</v>
      </c>
      <c r="I26" s="13" t="str">
        <f t="shared" si="3"/>
        <v>1120 Wien, Meidlinger Hauptstraße 45</v>
      </c>
      <c r="J26" s="25" t="str">
        <f t="shared" si="4"/>
        <v>3001 Mauerbach, Hauptstraße 4</v>
      </c>
      <c r="K26" s="13" t="s">
        <v>30</v>
      </c>
      <c r="L26" s="14"/>
      <c r="M26" s="14"/>
      <c r="N26" s="15">
        <f t="shared" si="5"/>
        <v>0</v>
      </c>
      <c r="O26" s="15">
        <f t="shared" si="6"/>
        <v>0</v>
      </c>
      <c r="P26" s="14"/>
      <c r="Q26" s="14"/>
      <c r="R26" s="1"/>
    </row>
    <row r="27" spans="1:18">
      <c r="A27" s="1"/>
      <c r="B27" s="33"/>
      <c r="C27" s="10"/>
      <c r="D27" s="10"/>
      <c r="E27" s="12">
        <f t="shared" si="0"/>
        <v>0</v>
      </c>
      <c r="F27" s="36" t="s">
        <v>25</v>
      </c>
      <c r="G27" s="12">
        <f t="shared" si="1"/>
        <v>0</v>
      </c>
      <c r="H27" s="12" t="str">
        <f t="shared" si="2"/>
        <v>--</v>
      </c>
      <c r="I27" s="13" t="str">
        <f t="shared" si="3"/>
        <v>1120 Wien, Meidlinger Hauptstraße 45</v>
      </c>
      <c r="J27" s="25" t="str">
        <f t="shared" si="4"/>
        <v>3001 Mauerbach, Hauptstraße 4</v>
      </c>
      <c r="K27" s="13" t="s">
        <v>30</v>
      </c>
      <c r="L27" s="14"/>
      <c r="M27" s="14"/>
      <c r="N27" s="15">
        <f t="shared" si="5"/>
        <v>0</v>
      </c>
      <c r="O27" s="15">
        <f t="shared" si="6"/>
        <v>0</v>
      </c>
      <c r="P27" s="14"/>
      <c r="Q27" s="14"/>
      <c r="R27" s="1"/>
    </row>
    <row r="28" spans="1:18">
      <c r="A28" s="1"/>
      <c r="B28" s="33"/>
      <c r="C28" s="10"/>
      <c r="D28" s="10"/>
      <c r="E28" s="12">
        <f t="shared" si="0"/>
        <v>0</v>
      </c>
      <c r="F28" s="36" t="s">
        <v>25</v>
      </c>
      <c r="G28" s="12">
        <f t="shared" si="1"/>
        <v>0</v>
      </c>
      <c r="H28" s="12" t="str">
        <f t="shared" si="2"/>
        <v>--</v>
      </c>
      <c r="I28" s="13" t="str">
        <f t="shared" si="3"/>
        <v>1120 Wien, Meidlinger Hauptstraße 45</v>
      </c>
      <c r="J28" s="25" t="str">
        <f t="shared" si="4"/>
        <v>3001 Mauerbach, Hauptstraße 4</v>
      </c>
      <c r="K28" s="13" t="s">
        <v>30</v>
      </c>
      <c r="L28" s="14"/>
      <c r="M28" s="14"/>
      <c r="N28" s="15">
        <f t="shared" si="5"/>
        <v>0</v>
      </c>
      <c r="O28" s="15">
        <f t="shared" si="6"/>
        <v>0</v>
      </c>
      <c r="P28" s="14"/>
      <c r="Q28" s="14"/>
      <c r="R28" s="1"/>
    </row>
    <row r="29" spans="1:18">
      <c r="A29" s="1"/>
      <c r="B29" s="33"/>
      <c r="C29" s="10"/>
      <c r="D29" s="10"/>
      <c r="E29" s="12">
        <f t="shared" si="0"/>
        <v>0</v>
      </c>
      <c r="F29" s="36" t="s">
        <v>25</v>
      </c>
      <c r="G29" s="12">
        <f t="shared" si="1"/>
        <v>0</v>
      </c>
      <c r="H29" s="12" t="str">
        <f t="shared" si="2"/>
        <v>--</v>
      </c>
      <c r="I29" s="13" t="str">
        <f t="shared" si="3"/>
        <v>1120 Wien, Meidlinger Hauptstraße 45</v>
      </c>
      <c r="J29" s="25" t="str">
        <f t="shared" si="4"/>
        <v>3001 Mauerbach, Hauptstraße 4</v>
      </c>
      <c r="K29" s="13" t="s">
        <v>30</v>
      </c>
      <c r="L29" s="14"/>
      <c r="M29" s="14"/>
      <c r="N29" s="15">
        <f t="shared" si="5"/>
        <v>0</v>
      </c>
      <c r="O29" s="15">
        <f t="shared" si="6"/>
        <v>0</v>
      </c>
      <c r="P29" s="14"/>
      <c r="Q29" s="14"/>
      <c r="R29" s="1"/>
    </row>
    <row r="30" spans="1:18">
      <c r="A30" s="1"/>
      <c r="B30" s="33"/>
      <c r="C30" s="10"/>
      <c r="D30" s="10"/>
      <c r="E30" s="12">
        <f t="shared" si="0"/>
        <v>0</v>
      </c>
      <c r="F30" s="36" t="s">
        <v>25</v>
      </c>
      <c r="G30" s="12">
        <f t="shared" si="1"/>
        <v>0</v>
      </c>
      <c r="H30" s="12" t="str">
        <f t="shared" si="2"/>
        <v>--</v>
      </c>
      <c r="I30" s="13" t="str">
        <f t="shared" si="3"/>
        <v>1120 Wien, Meidlinger Hauptstraße 45</v>
      </c>
      <c r="J30" s="25" t="str">
        <f t="shared" si="4"/>
        <v>3001 Mauerbach, Hauptstraße 4</v>
      </c>
      <c r="K30" s="13" t="s">
        <v>30</v>
      </c>
      <c r="L30" s="14"/>
      <c r="M30" s="14"/>
      <c r="N30" s="15">
        <f t="shared" si="5"/>
        <v>0</v>
      </c>
      <c r="O30" s="15">
        <f t="shared" si="6"/>
        <v>0</v>
      </c>
      <c r="P30" s="14"/>
      <c r="Q30" s="14"/>
      <c r="R30" s="1"/>
    </row>
    <row r="31" spans="1:18">
      <c r="A31" s="1"/>
      <c r="B31" s="33"/>
      <c r="C31" s="10"/>
      <c r="D31" s="10"/>
      <c r="E31" s="12">
        <f t="shared" si="0"/>
        <v>0</v>
      </c>
      <c r="F31" s="36" t="s">
        <v>25</v>
      </c>
      <c r="G31" s="12">
        <f t="shared" si="1"/>
        <v>0</v>
      </c>
      <c r="H31" s="12" t="str">
        <f t="shared" si="2"/>
        <v>--</v>
      </c>
      <c r="I31" s="13" t="str">
        <f t="shared" si="3"/>
        <v>1120 Wien, Meidlinger Hauptstraße 45</v>
      </c>
      <c r="J31" s="25" t="str">
        <f t="shared" si="4"/>
        <v>3001 Mauerbach, Hauptstraße 4</v>
      </c>
      <c r="K31" s="13" t="s">
        <v>30</v>
      </c>
      <c r="L31" s="14"/>
      <c r="M31" s="14"/>
      <c r="N31" s="15">
        <f t="shared" si="5"/>
        <v>0</v>
      </c>
      <c r="O31" s="15">
        <f t="shared" si="6"/>
        <v>0</v>
      </c>
      <c r="P31" s="14"/>
      <c r="Q31" s="14"/>
      <c r="R31" s="1"/>
    </row>
    <row r="32" spans="1:18">
      <c r="A32" s="1"/>
      <c r="B32" s="33"/>
      <c r="C32" s="10"/>
      <c r="D32" s="10"/>
      <c r="E32" s="12">
        <f t="shared" si="0"/>
        <v>0</v>
      </c>
      <c r="F32" s="36" t="s">
        <v>25</v>
      </c>
      <c r="G32" s="12">
        <f t="shared" si="1"/>
        <v>0</v>
      </c>
      <c r="H32" s="12" t="str">
        <f t="shared" si="2"/>
        <v>--</v>
      </c>
      <c r="I32" s="13" t="str">
        <f t="shared" si="3"/>
        <v>1120 Wien, Meidlinger Hauptstraße 45</v>
      </c>
      <c r="J32" s="25" t="str">
        <f t="shared" si="4"/>
        <v>3001 Mauerbach, Hauptstraße 4</v>
      </c>
      <c r="K32" s="13" t="s">
        <v>30</v>
      </c>
      <c r="L32" s="14"/>
      <c r="M32" s="14"/>
      <c r="N32" s="15">
        <f t="shared" si="5"/>
        <v>0</v>
      </c>
      <c r="O32" s="15">
        <f t="shared" si="6"/>
        <v>0</v>
      </c>
      <c r="P32" s="14"/>
      <c r="Q32" s="14"/>
      <c r="R32" s="1"/>
    </row>
    <row r="33" spans="1:18">
      <c r="A33" s="1"/>
      <c r="B33" s="33"/>
      <c r="C33" s="10"/>
      <c r="D33" s="10"/>
      <c r="E33" s="12">
        <f t="shared" si="0"/>
        <v>0</v>
      </c>
      <c r="F33" s="36" t="s">
        <v>25</v>
      </c>
      <c r="G33" s="12">
        <f t="shared" si="1"/>
        <v>0</v>
      </c>
      <c r="H33" s="12" t="str">
        <f t="shared" si="2"/>
        <v>--</v>
      </c>
      <c r="I33" s="13" t="str">
        <f t="shared" si="3"/>
        <v>1120 Wien, Meidlinger Hauptstraße 45</v>
      </c>
      <c r="J33" s="25" t="str">
        <f t="shared" si="4"/>
        <v>3001 Mauerbach, Hauptstraße 4</v>
      </c>
      <c r="K33" s="13" t="s">
        <v>30</v>
      </c>
      <c r="L33" s="14"/>
      <c r="M33" s="14"/>
      <c r="N33" s="15">
        <f t="shared" si="5"/>
        <v>0</v>
      </c>
      <c r="O33" s="15">
        <f t="shared" si="6"/>
        <v>0</v>
      </c>
      <c r="P33" s="14"/>
      <c r="Q33" s="14"/>
      <c r="R33" s="1"/>
    </row>
    <row r="34" spans="1:18">
      <c r="A34" s="1"/>
      <c r="B34" s="33"/>
      <c r="C34" s="10"/>
      <c r="D34" s="10"/>
      <c r="E34" s="12">
        <f t="shared" si="0"/>
        <v>0</v>
      </c>
      <c r="F34" s="36" t="s">
        <v>25</v>
      </c>
      <c r="G34" s="12">
        <f t="shared" si="1"/>
        <v>0</v>
      </c>
      <c r="H34" s="12" t="str">
        <f t="shared" si="2"/>
        <v>--</v>
      </c>
      <c r="I34" s="13" t="str">
        <f t="shared" si="3"/>
        <v>1120 Wien, Meidlinger Hauptstraße 45</v>
      </c>
      <c r="J34" s="25" t="str">
        <f t="shared" si="4"/>
        <v>3001 Mauerbach, Hauptstraße 4</v>
      </c>
      <c r="K34" s="13" t="s">
        <v>30</v>
      </c>
      <c r="L34" s="14"/>
      <c r="M34" s="14"/>
      <c r="N34" s="15">
        <f t="shared" si="5"/>
        <v>0</v>
      </c>
      <c r="O34" s="15">
        <f t="shared" si="6"/>
        <v>0</v>
      </c>
      <c r="P34" s="14"/>
      <c r="Q34" s="14"/>
      <c r="R34" s="1"/>
    </row>
    <row r="35" spans="1:18">
      <c r="A35" s="1"/>
      <c r="B35" s="33"/>
      <c r="C35" s="10"/>
      <c r="D35" s="10"/>
      <c r="E35" s="12">
        <f t="shared" si="0"/>
        <v>0</v>
      </c>
      <c r="F35" s="36" t="s">
        <v>25</v>
      </c>
      <c r="G35" s="12">
        <f t="shared" si="1"/>
        <v>0</v>
      </c>
      <c r="H35" s="12" t="str">
        <f t="shared" si="2"/>
        <v>--</v>
      </c>
      <c r="I35" s="13" t="str">
        <f t="shared" si="3"/>
        <v>1120 Wien, Meidlinger Hauptstraße 45</v>
      </c>
      <c r="J35" s="25" t="str">
        <f t="shared" si="4"/>
        <v>3001 Mauerbach, Hauptstraße 4</v>
      </c>
      <c r="K35" s="13" t="s">
        <v>30</v>
      </c>
      <c r="L35" s="14"/>
      <c r="M35" s="14"/>
      <c r="N35" s="15">
        <f t="shared" si="5"/>
        <v>0</v>
      </c>
      <c r="O35" s="15">
        <f t="shared" si="6"/>
        <v>0</v>
      </c>
      <c r="P35" s="14"/>
      <c r="Q35" s="14"/>
      <c r="R35" s="1"/>
    </row>
    <row r="36" spans="1:18">
      <c r="A36" s="1"/>
      <c r="B36" s="33"/>
      <c r="C36" s="10"/>
      <c r="D36" s="10"/>
      <c r="E36" s="12">
        <f t="shared" si="0"/>
        <v>0</v>
      </c>
      <c r="F36" s="36" t="s">
        <v>25</v>
      </c>
      <c r="G36" s="12">
        <f t="shared" si="1"/>
        <v>0</v>
      </c>
      <c r="H36" s="12" t="str">
        <f t="shared" si="2"/>
        <v>--</v>
      </c>
      <c r="I36" s="13" t="str">
        <f t="shared" si="3"/>
        <v>1120 Wien, Meidlinger Hauptstraße 45</v>
      </c>
      <c r="J36" s="25" t="str">
        <f t="shared" si="4"/>
        <v>3001 Mauerbach, Hauptstraße 4</v>
      </c>
      <c r="K36" s="13" t="s">
        <v>30</v>
      </c>
      <c r="L36" s="14"/>
      <c r="M36" s="14"/>
      <c r="N36" s="15">
        <f t="shared" si="5"/>
        <v>0</v>
      </c>
      <c r="O36" s="15">
        <f t="shared" si="6"/>
        <v>0</v>
      </c>
      <c r="P36" s="14"/>
      <c r="Q36" s="14"/>
      <c r="R36" s="1"/>
    </row>
    <row r="37" spans="1:18">
      <c r="A37" s="1"/>
      <c r="B37" s="33"/>
      <c r="C37" s="10"/>
      <c r="D37" s="10"/>
      <c r="E37" s="12">
        <f t="shared" si="0"/>
        <v>0</v>
      </c>
      <c r="F37" s="36" t="s">
        <v>25</v>
      </c>
      <c r="G37" s="12">
        <f t="shared" si="1"/>
        <v>0</v>
      </c>
      <c r="H37" s="12" t="str">
        <f t="shared" si="2"/>
        <v>--</v>
      </c>
      <c r="I37" s="13" t="str">
        <f t="shared" si="3"/>
        <v>1120 Wien, Meidlinger Hauptstraße 45</v>
      </c>
      <c r="J37" s="25" t="str">
        <f t="shared" si="4"/>
        <v>3001 Mauerbach, Hauptstraße 4</v>
      </c>
      <c r="K37" s="13" t="s">
        <v>30</v>
      </c>
      <c r="L37" s="14"/>
      <c r="M37" s="14"/>
      <c r="N37" s="15">
        <f t="shared" si="5"/>
        <v>0</v>
      </c>
      <c r="O37" s="15">
        <f t="shared" si="6"/>
        <v>0</v>
      </c>
      <c r="P37" s="14"/>
      <c r="Q37" s="14"/>
      <c r="R37" s="1"/>
    </row>
    <row r="38" spans="1:18">
      <c r="A38" s="1"/>
      <c r="B38" s="33"/>
      <c r="C38" s="10"/>
      <c r="D38" s="10"/>
      <c r="E38" s="12">
        <f t="shared" ref="E38:E75" si="7">D38-C38</f>
        <v>0</v>
      </c>
      <c r="F38" s="36" t="s">
        <v>25</v>
      </c>
      <c r="G38" s="12">
        <f t="shared" ref="G38:G75" si="8">IF(F38= "P",E38,"--")</f>
        <v>0</v>
      </c>
      <c r="H38" s="12" t="str">
        <f t="shared" ref="H38:H75" si="9">IF(F38="B",E38,"--")</f>
        <v>--</v>
      </c>
      <c r="I38" s="13" t="str">
        <f t="shared" si="3"/>
        <v>1120 Wien, Meidlinger Hauptstraße 45</v>
      </c>
      <c r="J38" s="25" t="str">
        <f t="shared" si="4"/>
        <v>3001 Mauerbach, Hauptstraße 4</v>
      </c>
      <c r="K38" s="13" t="s">
        <v>30</v>
      </c>
      <c r="L38" s="14"/>
      <c r="M38" s="14"/>
      <c r="N38" s="15">
        <f t="shared" ref="N38:N75" si="10">+IF((M38-L38)&gt;12,12,(ROUNDUP((M38-L38),0)))</f>
        <v>0</v>
      </c>
      <c r="O38" s="15">
        <f t="shared" si="6"/>
        <v>0</v>
      </c>
      <c r="P38" s="14"/>
      <c r="Q38" s="14"/>
      <c r="R38" s="1"/>
    </row>
    <row r="39" spans="1:18">
      <c r="A39" s="1"/>
      <c r="B39" s="33"/>
      <c r="C39" s="10"/>
      <c r="D39" s="10"/>
      <c r="E39" s="12">
        <f t="shared" si="7"/>
        <v>0</v>
      </c>
      <c r="F39" s="36" t="s">
        <v>25</v>
      </c>
      <c r="G39" s="12">
        <f t="shared" si="8"/>
        <v>0</v>
      </c>
      <c r="H39" s="12" t="str">
        <f t="shared" si="9"/>
        <v>--</v>
      </c>
      <c r="I39" s="13" t="str">
        <f t="shared" si="3"/>
        <v>1120 Wien, Meidlinger Hauptstraße 45</v>
      </c>
      <c r="J39" s="25" t="str">
        <f t="shared" si="4"/>
        <v>3001 Mauerbach, Hauptstraße 4</v>
      </c>
      <c r="K39" s="13" t="s">
        <v>30</v>
      </c>
      <c r="L39" s="14"/>
      <c r="M39" s="14"/>
      <c r="N39" s="15">
        <f t="shared" si="10"/>
        <v>0</v>
      </c>
      <c r="O39" s="15">
        <f t="shared" si="6"/>
        <v>0</v>
      </c>
      <c r="P39" s="14"/>
      <c r="Q39" s="14"/>
      <c r="R39" s="1"/>
    </row>
    <row r="40" spans="1:18">
      <c r="A40" s="1"/>
      <c r="B40" s="33"/>
      <c r="C40" s="10"/>
      <c r="D40" s="10"/>
      <c r="E40" s="12">
        <f t="shared" si="7"/>
        <v>0</v>
      </c>
      <c r="F40" s="36" t="s">
        <v>25</v>
      </c>
      <c r="G40" s="12">
        <f t="shared" si="8"/>
        <v>0</v>
      </c>
      <c r="H40" s="12" t="str">
        <f t="shared" si="9"/>
        <v>--</v>
      </c>
      <c r="I40" s="13" t="str">
        <f t="shared" si="3"/>
        <v>1120 Wien, Meidlinger Hauptstraße 45</v>
      </c>
      <c r="J40" s="25" t="str">
        <f t="shared" si="4"/>
        <v>3001 Mauerbach, Hauptstraße 4</v>
      </c>
      <c r="K40" s="13" t="s">
        <v>30</v>
      </c>
      <c r="L40" s="14"/>
      <c r="M40" s="14"/>
      <c r="N40" s="15">
        <f t="shared" si="10"/>
        <v>0</v>
      </c>
      <c r="O40" s="15">
        <f t="shared" si="6"/>
        <v>0</v>
      </c>
      <c r="P40" s="14"/>
      <c r="Q40" s="14"/>
      <c r="R40" s="1"/>
    </row>
    <row r="41" spans="1:18">
      <c r="A41" s="1"/>
      <c r="B41" s="33"/>
      <c r="C41" s="10"/>
      <c r="D41" s="10"/>
      <c r="E41" s="12">
        <f t="shared" si="7"/>
        <v>0</v>
      </c>
      <c r="F41" s="36" t="s">
        <v>25</v>
      </c>
      <c r="G41" s="12">
        <f t="shared" si="8"/>
        <v>0</v>
      </c>
      <c r="H41" s="12" t="str">
        <f t="shared" si="9"/>
        <v>--</v>
      </c>
      <c r="I41" s="13" t="str">
        <f t="shared" si="3"/>
        <v>1120 Wien, Meidlinger Hauptstraße 45</v>
      </c>
      <c r="J41" s="25" t="str">
        <f t="shared" si="4"/>
        <v>3001 Mauerbach, Hauptstraße 4</v>
      </c>
      <c r="K41" s="13" t="s">
        <v>30</v>
      </c>
      <c r="L41" s="14"/>
      <c r="M41" s="14"/>
      <c r="N41" s="15">
        <f t="shared" si="10"/>
        <v>0</v>
      </c>
      <c r="O41" s="15">
        <f t="shared" si="6"/>
        <v>0</v>
      </c>
      <c r="P41" s="14"/>
      <c r="Q41" s="14"/>
      <c r="R41" s="1"/>
    </row>
    <row r="42" spans="1:18">
      <c r="A42" s="1"/>
      <c r="B42" s="33"/>
      <c r="C42" s="10"/>
      <c r="D42" s="10"/>
      <c r="E42" s="12">
        <f t="shared" si="7"/>
        <v>0</v>
      </c>
      <c r="F42" s="36" t="s">
        <v>25</v>
      </c>
      <c r="G42" s="12">
        <f t="shared" si="8"/>
        <v>0</v>
      </c>
      <c r="H42" s="12" t="str">
        <f t="shared" si="9"/>
        <v>--</v>
      </c>
      <c r="I42" s="13" t="str">
        <f t="shared" si="3"/>
        <v>1120 Wien, Meidlinger Hauptstraße 45</v>
      </c>
      <c r="J42" s="25" t="str">
        <f t="shared" si="4"/>
        <v>3001 Mauerbach, Hauptstraße 4</v>
      </c>
      <c r="K42" s="13" t="s">
        <v>30</v>
      </c>
      <c r="L42" s="14"/>
      <c r="M42" s="14"/>
      <c r="N42" s="15">
        <f t="shared" si="10"/>
        <v>0</v>
      </c>
      <c r="O42" s="15">
        <f t="shared" si="6"/>
        <v>0</v>
      </c>
      <c r="P42" s="14"/>
      <c r="Q42" s="14"/>
      <c r="R42" s="1"/>
    </row>
    <row r="43" spans="1:18">
      <c r="A43" s="1"/>
      <c r="B43" s="33"/>
      <c r="C43" s="10"/>
      <c r="D43" s="10"/>
      <c r="E43" s="12">
        <f t="shared" si="7"/>
        <v>0</v>
      </c>
      <c r="F43" s="36" t="s">
        <v>25</v>
      </c>
      <c r="G43" s="12">
        <f t="shared" si="8"/>
        <v>0</v>
      </c>
      <c r="H43" s="12" t="str">
        <f t="shared" si="9"/>
        <v>--</v>
      </c>
      <c r="I43" s="13" t="str">
        <f t="shared" si="3"/>
        <v>1120 Wien, Meidlinger Hauptstraße 45</v>
      </c>
      <c r="J43" s="25" t="str">
        <f t="shared" si="4"/>
        <v>3001 Mauerbach, Hauptstraße 4</v>
      </c>
      <c r="K43" s="13" t="s">
        <v>30</v>
      </c>
      <c r="L43" s="14"/>
      <c r="M43" s="14"/>
      <c r="N43" s="15">
        <f t="shared" si="10"/>
        <v>0</v>
      </c>
      <c r="O43" s="15">
        <f t="shared" si="6"/>
        <v>0</v>
      </c>
      <c r="P43" s="14"/>
      <c r="Q43" s="14"/>
      <c r="R43" s="1"/>
    </row>
    <row r="44" spans="1:18">
      <c r="A44" s="1"/>
      <c r="B44" s="33"/>
      <c r="C44" s="10"/>
      <c r="D44" s="10"/>
      <c r="E44" s="12">
        <f t="shared" si="7"/>
        <v>0</v>
      </c>
      <c r="F44" s="36" t="s">
        <v>25</v>
      </c>
      <c r="G44" s="12">
        <f t="shared" si="8"/>
        <v>0</v>
      </c>
      <c r="H44" s="12" t="str">
        <f t="shared" si="9"/>
        <v>--</v>
      </c>
      <c r="I44" s="13" t="str">
        <f t="shared" si="3"/>
        <v>1120 Wien, Meidlinger Hauptstraße 45</v>
      </c>
      <c r="J44" s="25" t="str">
        <f t="shared" si="4"/>
        <v>3001 Mauerbach, Hauptstraße 4</v>
      </c>
      <c r="K44" s="13" t="s">
        <v>30</v>
      </c>
      <c r="L44" s="14"/>
      <c r="M44" s="14"/>
      <c r="N44" s="15">
        <f t="shared" si="10"/>
        <v>0</v>
      </c>
      <c r="O44" s="15">
        <f t="shared" si="6"/>
        <v>0</v>
      </c>
      <c r="P44" s="14"/>
      <c r="Q44" s="14"/>
      <c r="R44" s="1"/>
    </row>
    <row r="45" spans="1:18">
      <c r="A45" s="1"/>
      <c r="B45" s="33"/>
      <c r="C45" s="10"/>
      <c r="D45" s="10"/>
      <c r="E45" s="12">
        <f t="shared" si="7"/>
        <v>0</v>
      </c>
      <c r="F45" s="36" t="s">
        <v>25</v>
      </c>
      <c r="G45" s="12">
        <f t="shared" si="8"/>
        <v>0</v>
      </c>
      <c r="H45" s="12" t="str">
        <f t="shared" si="9"/>
        <v>--</v>
      </c>
      <c r="I45" s="13" t="str">
        <f t="shared" si="3"/>
        <v>1120 Wien, Meidlinger Hauptstraße 45</v>
      </c>
      <c r="J45" s="25" t="str">
        <f t="shared" si="4"/>
        <v>3001 Mauerbach, Hauptstraße 4</v>
      </c>
      <c r="K45" s="13" t="s">
        <v>30</v>
      </c>
      <c r="L45" s="14"/>
      <c r="M45" s="14"/>
      <c r="N45" s="15">
        <f t="shared" si="10"/>
        <v>0</v>
      </c>
      <c r="O45" s="15">
        <f t="shared" si="6"/>
        <v>0</v>
      </c>
      <c r="P45" s="14"/>
      <c r="Q45" s="14"/>
      <c r="R45" s="1"/>
    </row>
    <row r="46" spans="1:18">
      <c r="A46" s="1"/>
      <c r="B46" s="33"/>
      <c r="C46" s="10"/>
      <c r="D46" s="10"/>
      <c r="E46" s="12">
        <f t="shared" si="7"/>
        <v>0</v>
      </c>
      <c r="F46" s="36" t="s">
        <v>25</v>
      </c>
      <c r="G46" s="12">
        <f t="shared" si="8"/>
        <v>0</v>
      </c>
      <c r="H46" s="12" t="str">
        <f t="shared" si="9"/>
        <v>--</v>
      </c>
      <c r="I46" s="13" t="str">
        <f t="shared" si="3"/>
        <v>1120 Wien, Meidlinger Hauptstraße 45</v>
      </c>
      <c r="J46" s="25" t="str">
        <f t="shared" si="4"/>
        <v>3001 Mauerbach, Hauptstraße 4</v>
      </c>
      <c r="K46" s="13" t="s">
        <v>30</v>
      </c>
      <c r="L46" s="14"/>
      <c r="M46" s="14"/>
      <c r="N46" s="15">
        <f t="shared" si="10"/>
        <v>0</v>
      </c>
      <c r="O46" s="15">
        <f t="shared" si="6"/>
        <v>0</v>
      </c>
      <c r="P46" s="14"/>
      <c r="Q46" s="14"/>
      <c r="R46" s="1"/>
    </row>
    <row r="47" spans="1:18">
      <c r="A47" s="1"/>
      <c r="B47" s="33"/>
      <c r="C47" s="10"/>
      <c r="D47" s="10"/>
      <c r="E47" s="12">
        <f t="shared" si="7"/>
        <v>0</v>
      </c>
      <c r="F47" s="36" t="s">
        <v>25</v>
      </c>
      <c r="G47" s="12">
        <f t="shared" si="8"/>
        <v>0</v>
      </c>
      <c r="H47" s="12" t="str">
        <f t="shared" si="9"/>
        <v>--</v>
      </c>
      <c r="I47" s="13" t="str">
        <f t="shared" si="3"/>
        <v>1120 Wien, Meidlinger Hauptstraße 45</v>
      </c>
      <c r="J47" s="25" t="str">
        <f t="shared" si="4"/>
        <v>3001 Mauerbach, Hauptstraße 4</v>
      </c>
      <c r="K47" s="13" t="s">
        <v>30</v>
      </c>
      <c r="L47" s="14"/>
      <c r="M47" s="14"/>
      <c r="N47" s="15">
        <f t="shared" si="10"/>
        <v>0</v>
      </c>
      <c r="O47" s="15">
        <f t="shared" si="6"/>
        <v>0</v>
      </c>
      <c r="P47" s="14"/>
      <c r="Q47" s="14"/>
      <c r="R47" s="1"/>
    </row>
    <row r="48" spans="1:18">
      <c r="A48" s="1"/>
      <c r="B48" s="33"/>
      <c r="C48" s="10"/>
      <c r="D48" s="10"/>
      <c r="E48" s="12">
        <f t="shared" si="7"/>
        <v>0</v>
      </c>
      <c r="F48" s="36" t="s">
        <v>25</v>
      </c>
      <c r="G48" s="12">
        <f t="shared" si="8"/>
        <v>0</v>
      </c>
      <c r="H48" s="12" t="str">
        <f t="shared" si="9"/>
        <v>--</v>
      </c>
      <c r="I48" s="13" t="str">
        <f t="shared" si="3"/>
        <v>1120 Wien, Meidlinger Hauptstraße 45</v>
      </c>
      <c r="J48" s="25" t="str">
        <f t="shared" si="4"/>
        <v>3001 Mauerbach, Hauptstraße 4</v>
      </c>
      <c r="K48" s="13" t="s">
        <v>30</v>
      </c>
      <c r="L48" s="14"/>
      <c r="M48" s="14"/>
      <c r="N48" s="15">
        <f t="shared" si="10"/>
        <v>0</v>
      </c>
      <c r="O48" s="15">
        <f t="shared" si="6"/>
        <v>0</v>
      </c>
      <c r="P48" s="14"/>
      <c r="Q48" s="14"/>
      <c r="R48" s="1"/>
    </row>
    <row r="49" spans="1:18">
      <c r="A49" s="1"/>
      <c r="B49" s="33"/>
      <c r="C49" s="10"/>
      <c r="D49" s="10"/>
      <c r="E49" s="12">
        <f t="shared" si="7"/>
        <v>0</v>
      </c>
      <c r="F49" s="36" t="s">
        <v>25</v>
      </c>
      <c r="G49" s="12">
        <f t="shared" si="8"/>
        <v>0</v>
      </c>
      <c r="H49" s="12" t="str">
        <f t="shared" si="9"/>
        <v>--</v>
      </c>
      <c r="I49" s="13" t="str">
        <f t="shared" si="3"/>
        <v>1120 Wien, Meidlinger Hauptstraße 45</v>
      </c>
      <c r="J49" s="25" t="str">
        <f t="shared" si="4"/>
        <v>3001 Mauerbach, Hauptstraße 4</v>
      </c>
      <c r="K49" s="13" t="s">
        <v>30</v>
      </c>
      <c r="L49" s="14"/>
      <c r="M49" s="14"/>
      <c r="N49" s="15">
        <f t="shared" si="10"/>
        <v>0</v>
      </c>
      <c r="O49" s="15">
        <f t="shared" si="6"/>
        <v>0</v>
      </c>
      <c r="P49" s="14"/>
      <c r="Q49" s="14"/>
      <c r="R49" s="1"/>
    </row>
    <row r="50" spans="1:18">
      <c r="A50" s="1"/>
      <c r="B50" s="33"/>
      <c r="C50" s="10"/>
      <c r="D50" s="10"/>
      <c r="E50" s="12">
        <f t="shared" si="7"/>
        <v>0</v>
      </c>
      <c r="F50" s="36" t="s">
        <v>25</v>
      </c>
      <c r="G50" s="12">
        <f t="shared" si="8"/>
        <v>0</v>
      </c>
      <c r="H50" s="12" t="str">
        <f t="shared" si="9"/>
        <v>--</v>
      </c>
      <c r="I50" s="13" t="str">
        <f t="shared" si="3"/>
        <v>1120 Wien, Meidlinger Hauptstraße 45</v>
      </c>
      <c r="J50" s="25" t="str">
        <f t="shared" si="4"/>
        <v>3001 Mauerbach, Hauptstraße 4</v>
      </c>
      <c r="K50" s="13" t="s">
        <v>30</v>
      </c>
      <c r="L50" s="14"/>
      <c r="M50" s="14"/>
      <c r="N50" s="15">
        <f t="shared" si="10"/>
        <v>0</v>
      </c>
      <c r="O50" s="15">
        <f t="shared" si="6"/>
        <v>0</v>
      </c>
      <c r="P50" s="14"/>
      <c r="Q50" s="14"/>
      <c r="R50" s="1"/>
    </row>
    <row r="51" spans="1:18">
      <c r="A51" s="1"/>
      <c r="B51" s="33"/>
      <c r="C51" s="10"/>
      <c r="D51" s="10"/>
      <c r="E51" s="12">
        <f t="shared" si="7"/>
        <v>0</v>
      </c>
      <c r="F51" s="36" t="s">
        <v>25</v>
      </c>
      <c r="G51" s="12">
        <f t="shared" si="8"/>
        <v>0</v>
      </c>
      <c r="H51" s="12" t="str">
        <f t="shared" si="9"/>
        <v>--</v>
      </c>
      <c r="I51" s="13" t="str">
        <f t="shared" si="3"/>
        <v>1120 Wien, Meidlinger Hauptstraße 45</v>
      </c>
      <c r="J51" s="25" t="str">
        <f t="shared" si="4"/>
        <v>3001 Mauerbach, Hauptstraße 4</v>
      </c>
      <c r="K51" s="13" t="s">
        <v>30</v>
      </c>
      <c r="L51" s="14"/>
      <c r="M51" s="14"/>
      <c r="N51" s="15">
        <f t="shared" si="10"/>
        <v>0</v>
      </c>
      <c r="O51" s="15">
        <f t="shared" si="6"/>
        <v>0</v>
      </c>
      <c r="P51" s="14"/>
      <c r="Q51" s="14"/>
      <c r="R51" s="1"/>
    </row>
    <row r="52" spans="1:18">
      <c r="A52" s="1"/>
      <c r="B52" s="33"/>
      <c r="C52" s="10"/>
      <c r="D52" s="10"/>
      <c r="E52" s="12">
        <f t="shared" si="7"/>
        <v>0</v>
      </c>
      <c r="F52" s="36" t="s">
        <v>25</v>
      </c>
      <c r="G52" s="12">
        <f t="shared" si="8"/>
        <v>0</v>
      </c>
      <c r="H52" s="12" t="str">
        <f t="shared" si="9"/>
        <v>--</v>
      </c>
      <c r="I52" s="13" t="str">
        <f t="shared" si="3"/>
        <v>1120 Wien, Meidlinger Hauptstraße 45</v>
      </c>
      <c r="J52" s="25" t="str">
        <f t="shared" si="4"/>
        <v>3001 Mauerbach, Hauptstraße 4</v>
      </c>
      <c r="K52" s="13" t="s">
        <v>30</v>
      </c>
      <c r="L52" s="14"/>
      <c r="M52" s="14"/>
      <c r="N52" s="15">
        <f t="shared" si="10"/>
        <v>0</v>
      </c>
      <c r="O52" s="15">
        <f t="shared" si="6"/>
        <v>0</v>
      </c>
      <c r="P52" s="14"/>
      <c r="Q52" s="14"/>
      <c r="R52" s="1"/>
    </row>
    <row r="53" spans="1:18">
      <c r="A53" s="1"/>
      <c r="B53" s="33"/>
      <c r="C53" s="10"/>
      <c r="D53" s="10"/>
      <c r="E53" s="12">
        <f t="shared" si="7"/>
        <v>0</v>
      </c>
      <c r="F53" s="36" t="s">
        <v>25</v>
      </c>
      <c r="G53" s="12">
        <f t="shared" si="8"/>
        <v>0</v>
      </c>
      <c r="H53" s="12" t="str">
        <f t="shared" si="9"/>
        <v>--</v>
      </c>
      <c r="I53" s="13" t="str">
        <f t="shared" si="3"/>
        <v>1120 Wien, Meidlinger Hauptstraße 45</v>
      </c>
      <c r="J53" s="25" t="str">
        <f t="shared" si="4"/>
        <v>3001 Mauerbach, Hauptstraße 4</v>
      </c>
      <c r="K53" s="13" t="s">
        <v>30</v>
      </c>
      <c r="L53" s="14"/>
      <c r="M53" s="14"/>
      <c r="N53" s="15">
        <f t="shared" si="10"/>
        <v>0</v>
      </c>
      <c r="O53" s="15">
        <f t="shared" si="6"/>
        <v>0</v>
      </c>
      <c r="P53" s="14"/>
      <c r="Q53" s="14"/>
      <c r="R53" s="1"/>
    </row>
    <row r="54" spans="1:18">
      <c r="A54" s="1"/>
      <c r="B54" s="33"/>
      <c r="C54" s="10"/>
      <c r="D54" s="10"/>
      <c r="E54" s="12">
        <f t="shared" si="7"/>
        <v>0</v>
      </c>
      <c r="F54" s="36" t="s">
        <v>25</v>
      </c>
      <c r="G54" s="12">
        <f t="shared" si="8"/>
        <v>0</v>
      </c>
      <c r="H54" s="12" t="str">
        <f t="shared" si="9"/>
        <v>--</v>
      </c>
      <c r="I54" s="13" t="str">
        <f t="shared" si="3"/>
        <v>1120 Wien, Meidlinger Hauptstraße 45</v>
      </c>
      <c r="J54" s="25" t="str">
        <f t="shared" si="4"/>
        <v>3001 Mauerbach, Hauptstraße 4</v>
      </c>
      <c r="K54" s="13" t="s">
        <v>30</v>
      </c>
      <c r="L54" s="14"/>
      <c r="M54" s="14"/>
      <c r="N54" s="15">
        <f t="shared" si="10"/>
        <v>0</v>
      </c>
      <c r="O54" s="15">
        <f t="shared" si="6"/>
        <v>0</v>
      </c>
      <c r="P54" s="14"/>
      <c r="Q54" s="14"/>
      <c r="R54" s="1"/>
    </row>
    <row r="55" spans="1:18">
      <c r="A55" s="1"/>
      <c r="B55" s="33"/>
      <c r="C55" s="10"/>
      <c r="D55" s="10"/>
      <c r="E55" s="12">
        <f t="shared" si="7"/>
        <v>0</v>
      </c>
      <c r="F55" s="36" t="s">
        <v>25</v>
      </c>
      <c r="G55" s="12">
        <f t="shared" si="8"/>
        <v>0</v>
      </c>
      <c r="H55" s="12" t="str">
        <f t="shared" si="9"/>
        <v>--</v>
      </c>
      <c r="I55" s="13" t="str">
        <f t="shared" si="3"/>
        <v>1120 Wien, Meidlinger Hauptstraße 45</v>
      </c>
      <c r="J55" s="25" t="str">
        <f t="shared" si="4"/>
        <v>3001 Mauerbach, Hauptstraße 4</v>
      </c>
      <c r="K55" s="13" t="s">
        <v>30</v>
      </c>
      <c r="L55" s="14"/>
      <c r="M55" s="14"/>
      <c r="N55" s="15">
        <f t="shared" si="10"/>
        <v>0</v>
      </c>
      <c r="O55" s="15">
        <f t="shared" si="6"/>
        <v>0</v>
      </c>
      <c r="P55" s="14"/>
      <c r="Q55" s="14"/>
      <c r="R55" s="1"/>
    </row>
    <row r="56" spans="1:18">
      <c r="A56" s="1"/>
      <c r="B56" s="33"/>
      <c r="C56" s="10"/>
      <c r="D56" s="10"/>
      <c r="E56" s="12">
        <f t="shared" si="7"/>
        <v>0</v>
      </c>
      <c r="F56" s="36" t="s">
        <v>25</v>
      </c>
      <c r="G56" s="12">
        <f t="shared" si="8"/>
        <v>0</v>
      </c>
      <c r="H56" s="12" t="str">
        <f t="shared" si="9"/>
        <v>--</v>
      </c>
      <c r="I56" s="13" t="str">
        <f t="shared" si="3"/>
        <v>1120 Wien, Meidlinger Hauptstraße 45</v>
      </c>
      <c r="J56" s="25" t="str">
        <f t="shared" si="4"/>
        <v>3001 Mauerbach, Hauptstraße 4</v>
      </c>
      <c r="K56" s="13" t="s">
        <v>30</v>
      </c>
      <c r="L56" s="14"/>
      <c r="M56" s="14"/>
      <c r="N56" s="15">
        <f t="shared" si="10"/>
        <v>0</v>
      </c>
      <c r="O56" s="15">
        <f t="shared" si="6"/>
        <v>0</v>
      </c>
      <c r="P56" s="14"/>
      <c r="Q56" s="14"/>
      <c r="R56" s="1"/>
    </row>
    <row r="57" spans="1:18">
      <c r="A57" s="1"/>
      <c r="B57" s="33"/>
      <c r="C57" s="10"/>
      <c r="D57" s="10"/>
      <c r="E57" s="12">
        <f t="shared" si="7"/>
        <v>0</v>
      </c>
      <c r="F57" s="36" t="s">
        <v>25</v>
      </c>
      <c r="G57" s="12">
        <f t="shared" si="8"/>
        <v>0</v>
      </c>
      <c r="H57" s="12" t="str">
        <f t="shared" si="9"/>
        <v>--</v>
      </c>
      <c r="I57" s="13" t="str">
        <f t="shared" si="3"/>
        <v>1120 Wien, Meidlinger Hauptstraße 45</v>
      </c>
      <c r="J57" s="25" t="str">
        <f t="shared" si="4"/>
        <v>3001 Mauerbach, Hauptstraße 4</v>
      </c>
      <c r="K57" s="13" t="s">
        <v>30</v>
      </c>
      <c r="L57" s="14"/>
      <c r="M57" s="14"/>
      <c r="N57" s="15">
        <f t="shared" si="10"/>
        <v>0</v>
      </c>
      <c r="O57" s="15">
        <f t="shared" si="6"/>
        <v>0</v>
      </c>
      <c r="P57" s="14"/>
      <c r="Q57" s="14"/>
      <c r="R57" s="1"/>
    </row>
    <row r="58" spans="1:18">
      <c r="A58" s="1"/>
      <c r="B58" s="33"/>
      <c r="C58" s="10"/>
      <c r="D58" s="10"/>
      <c r="E58" s="12">
        <f t="shared" si="7"/>
        <v>0</v>
      </c>
      <c r="F58" s="36" t="s">
        <v>25</v>
      </c>
      <c r="G58" s="12">
        <f t="shared" si="8"/>
        <v>0</v>
      </c>
      <c r="H58" s="12" t="str">
        <f t="shared" si="9"/>
        <v>--</v>
      </c>
      <c r="I58" s="13" t="str">
        <f t="shared" si="3"/>
        <v>1120 Wien, Meidlinger Hauptstraße 45</v>
      </c>
      <c r="J58" s="25" t="str">
        <f t="shared" si="4"/>
        <v>3001 Mauerbach, Hauptstraße 4</v>
      </c>
      <c r="K58" s="13" t="s">
        <v>30</v>
      </c>
      <c r="L58" s="14"/>
      <c r="M58" s="14"/>
      <c r="N58" s="15">
        <f t="shared" si="10"/>
        <v>0</v>
      </c>
      <c r="O58" s="15">
        <f t="shared" si="6"/>
        <v>0</v>
      </c>
      <c r="P58" s="14"/>
      <c r="Q58" s="14"/>
      <c r="R58" s="1"/>
    </row>
    <row r="59" spans="1:18">
      <c r="A59" s="1"/>
      <c r="B59" s="33"/>
      <c r="C59" s="10"/>
      <c r="D59" s="10"/>
      <c r="E59" s="12">
        <f t="shared" si="7"/>
        <v>0</v>
      </c>
      <c r="F59" s="36" t="s">
        <v>25</v>
      </c>
      <c r="G59" s="12">
        <f t="shared" si="8"/>
        <v>0</v>
      </c>
      <c r="H59" s="12" t="str">
        <f t="shared" si="9"/>
        <v>--</v>
      </c>
      <c r="I59" s="13" t="str">
        <f t="shared" si="3"/>
        <v>1120 Wien, Meidlinger Hauptstraße 45</v>
      </c>
      <c r="J59" s="25" t="str">
        <f t="shared" si="4"/>
        <v>3001 Mauerbach, Hauptstraße 4</v>
      </c>
      <c r="K59" s="13" t="s">
        <v>30</v>
      </c>
      <c r="L59" s="14"/>
      <c r="M59" s="14"/>
      <c r="N59" s="15">
        <f t="shared" si="10"/>
        <v>0</v>
      </c>
      <c r="O59" s="15">
        <f t="shared" si="6"/>
        <v>0</v>
      </c>
      <c r="P59" s="14"/>
      <c r="Q59" s="14"/>
      <c r="R59" s="1"/>
    </row>
    <row r="60" spans="1:18">
      <c r="A60" s="1"/>
      <c r="B60" s="33"/>
      <c r="C60" s="10"/>
      <c r="D60" s="10"/>
      <c r="E60" s="12">
        <f t="shared" si="7"/>
        <v>0</v>
      </c>
      <c r="F60" s="36" t="s">
        <v>25</v>
      </c>
      <c r="G60" s="12">
        <f t="shared" si="8"/>
        <v>0</v>
      </c>
      <c r="H60" s="12" t="str">
        <f t="shared" si="9"/>
        <v>--</v>
      </c>
      <c r="I60" s="13" t="str">
        <f t="shared" si="3"/>
        <v>1120 Wien, Meidlinger Hauptstraße 45</v>
      </c>
      <c r="J60" s="25" t="str">
        <f t="shared" si="4"/>
        <v>3001 Mauerbach, Hauptstraße 4</v>
      </c>
      <c r="K60" s="13" t="s">
        <v>30</v>
      </c>
      <c r="L60" s="14"/>
      <c r="M60" s="14"/>
      <c r="N60" s="15">
        <f t="shared" si="10"/>
        <v>0</v>
      </c>
      <c r="O60" s="15">
        <f t="shared" si="6"/>
        <v>0</v>
      </c>
      <c r="P60" s="14"/>
      <c r="Q60" s="14"/>
      <c r="R60" s="1"/>
    </row>
    <row r="61" spans="1:18">
      <c r="A61" s="1"/>
      <c r="B61" s="33"/>
      <c r="C61" s="10"/>
      <c r="D61" s="10"/>
      <c r="E61" s="12">
        <f t="shared" si="7"/>
        <v>0</v>
      </c>
      <c r="F61" s="36" t="s">
        <v>25</v>
      </c>
      <c r="G61" s="12">
        <f t="shared" si="8"/>
        <v>0</v>
      </c>
      <c r="H61" s="12" t="str">
        <f t="shared" si="9"/>
        <v>--</v>
      </c>
      <c r="I61" s="13" t="str">
        <f t="shared" si="3"/>
        <v>1120 Wien, Meidlinger Hauptstraße 45</v>
      </c>
      <c r="J61" s="25" t="str">
        <f t="shared" si="4"/>
        <v>3001 Mauerbach, Hauptstraße 4</v>
      </c>
      <c r="K61" s="13" t="s">
        <v>30</v>
      </c>
      <c r="L61" s="14"/>
      <c r="M61" s="14"/>
      <c r="N61" s="15">
        <f t="shared" si="10"/>
        <v>0</v>
      </c>
      <c r="O61" s="15">
        <f t="shared" si="6"/>
        <v>0</v>
      </c>
      <c r="P61" s="14"/>
      <c r="Q61" s="14"/>
      <c r="R61" s="1"/>
    </row>
    <row r="62" spans="1:18">
      <c r="A62" s="1"/>
      <c r="B62" s="33"/>
      <c r="C62" s="10"/>
      <c r="D62" s="10"/>
      <c r="E62" s="12">
        <f t="shared" si="7"/>
        <v>0</v>
      </c>
      <c r="F62" s="36" t="s">
        <v>25</v>
      </c>
      <c r="G62" s="12">
        <f t="shared" si="8"/>
        <v>0</v>
      </c>
      <c r="H62" s="12" t="str">
        <f t="shared" si="9"/>
        <v>--</v>
      </c>
      <c r="I62" s="13" t="str">
        <f t="shared" si="3"/>
        <v>1120 Wien, Meidlinger Hauptstraße 45</v>
      </c>
      <c r="J62" s="25" t="str">
        <f t="shared" si="4"/>
        <v>3001 Mauerbach, Hauptstraße 4</v>
      </c>
      <c r="K62" s="13" t="s">
        <v>30</v>
      </c>
      <c r="L62" s="14"/>
      <c r="M62" s="14"/>
      <c r="N62" s="15">
        <f t="shared" si="10"/>
        <v>0</v>
      </c>
      <c r="O62" s="15">
        <f t="shared" si="6"/>
        <v>0</v>
      </c>
      <c r="P62" s="14"/>
      <c r="Q62" s="14"/>
      <c r="R62" s="1"/>
    </row>
    <row r="63" spans="1:18">
      <c r="A63" s="1"/>
      <c r="B63" s="33"/>
      <c r="C63" s="10"/>
      <c r="D63" s="10"/>
      <c r="E63" s="12">
        <f t="shared" si="7"/>
        <v>0</v>
      </c>
      <c r="F63" s="36" t="s">
        <v>25</v>
      </c>
      <c r="G63" s="12">
        <f t="shared" si="8"/>
        <v>0</v>
      </c>
      <c r="H63" s="12" t="str">
        <f t="shared" si="9"/>
        <v>--</v>
      </c>
      <c r="I63" s="13" t="str">
        <f t="shared" si="3"/>
        <v>1120 Wien, Meidlinger Hauptstraße 45</v>
      </c>
      <c r="J63" s="25" t="str">
        <f t="shared" si="4"/>
        <v>3001 Mauerbach, Hauptstraße 4</v>
      </c>
      <c r="K63" s="13" t="s">
        <v>30</v>
      </c>
      <c r="L63" s="14"/>
      <c r="M63" s="14"/>
      <c r="N63" s="15">
        <f t="shared" si="10"/>
        <v>0</v>
      </c>
      <c r="O63" s="15">
        <f t="shared" si="6"/>
        <v>0</v>
      </c>
      <c r="P63" s="14"/>
      <c r="Q63" s="14"/>
      <c r="R63" s="1"/>
    </row>
    <row r="64" spans="1:18">
      <c r="A64" s="1"/>
      <c r="B64" s="33"/>
      <c r="C64" s="10"/>
      <c r="D64" s="10"/>
      <c r="E64" s="12">
        <f t="shared" si="7"/>
        <v>0</v>
      </c>
      <c r="F64" s="36" t="s">
        <v>25</v>
      </c>
      <c r="G64" s="12">
        <f t="shared" si="8"/>
        <v>0</v>
      </c>
      <c r="H64" s="12" t="str">
        <f t="shared" si="9"/>
        <v>--</v>
      </c>
      <c r="I64" s="13" t="str">
        <f t="shared" si="3"/>
        <v>1120 Wien, Meidlinger Hauptstraße 45</v>
      </c>
      <c r="J64" s="25" t="str">
        <f t="shared" si="4"/>
        <v>3001 Mauerbach, Hauptstraße 4</v>
      </c>
      <c r="K64" s="13" t="s">
        <v>30</v>
      </c>
      <c r="L64" s="14"/>
      <c r="M64" s="14"/>
      <c r="N64" s="15">
        <f t="shared" si="10"/>
        <v>0</v>
      </c>
      <c r="O64" s="15">
        <f t="shared" si="6"/>
        <v>0</v>
      </c>
      <c r="P64" s="14"/>
      <c r="Q64" s="14"/>
      <c r="R64" s="1"/>
    </row>
    <row r="65" spans="1:18">
      <c r="A65" s="1"/>
      <c r="B65" s="33"/>
      <c r="C65" s="10"/>
      <c r="D65" s="10"/>
      <c r="E65" s="12">
        <f t="shared" si="7"/>
        <v>0</v>
      </c>
      <c r="F65" s="36" t="s">
        <v>25</v>
      </c>
      <c r="G65" s="12">
        <f t="shared" si="8"/>
        <v>0</v>
      </c>
      <c r="H65" s="12" t="str">
        <f t="shared" si="9"/>
        <v>--</v>
      </c>
      <c r="I65" s="13" t="str">
        <f t="shared" si="3"/>
        <v>1120 Wien, Meidlinger Hauptstraße 45</v>
      </c>
      <c r="J65" s="25" t="str">
        <f t="shared" si="4"/>
        <v>3001 Mauerbach, Hauptstraße 4</v>
      </c>
      <c r="K65" s="13" t="s">
        <v>30</v>
      </c>
      <c r="L65" s="14"/>
      <c r="M65" s="14"/>
      <c r="N65" s="15">
        <f t="shared" si="10"/>
        <v>0</v>
      </c>
      <c r="O65" s="15">
        <f t="shared" si="6"/>
        <v>0</v>
      </c>
      <c r="P65" s="14"/>
      <c r="Q65" s="14"/>
      <c r="R65" s="1"/>
    </row>
    <row r="66" spans="1:18">
      <c r="A66" s="1"/>
      <c r="B66" s="33"/>
      <c r="C66" s="10"/>
      <c r="D66" s="10"/>
      <c r="E66" s="12">
        <f t="shared" si="7"/>
        <v>0</v>
      </c>
      <c r="F66" s="36" t="s">
        <v>25</v>
      </c>
      <c r="G66" s="12">
        <f t="shared" si="8"/>
        <v>0</v>
      </c>
      <c r="H66" s="12" t="str">
        <f t="shared" si="9"/>
        <v>--</v>
      </c>
      <c r="I66" s="13" t="str">
        <f t="shared" si="3"/>
        <v>1120 Wien, Meidlinger Hauptstraße 45</v>
      </c>
      <c r="J66" s="25" t="str">
        <f t="shared" si="4"/>
        <v>3001 Mauerbach, Hauptstraße 4</v>
      </c>
      <c r="K66" s="13" t="s">
        <v>30</v>
      </c>
      <c r="L66" s="14"/>
      <c r="M66" s="14"/>
      <c r="N66" s="15">
        <f t="shared" si="10"/>
        <v>0</v>
      </c>
      <c r="O66" s="15">
        <f t="shared" si="6"/>
        <v>0</v>
      </c>
      <c r="P66" s="14"/>
      <c r="Q66" s="14"/>
      <c r="R66" s="1"/>
    </row>
    <row r="67" spans="1:18">
      <c r="A67" s="1"/>
      <c r="B67" s="33"/>
      <c r="C67" s="10"/>
      <c r="D67" s="10"/>
      <c r="E67" s="12">
        <f t="shared" si="7"/>
        <v>0</v>
      </c>
      <c r="F67" s="36" t="s">
        <v>25</v>
      </c>
      <c r="G67" s="12">
        <f t="shared" si="8"/>
        <v>0</v>
      </c>
      <c r="H67" s="12" t="str">
        <f t="shared" si="9"/>
        <v>--</v>
      </c>
      <c r="I67" s="13" t="str">
        <f t="shared" si="3"/>
        <v>1120 Wien, Meidlinger Hauptstraße 45</v>
      </c>
      <c r="J67" s="25" t="str">
        <f t="shared" si="4"/>
        <v>3001 Mauerbach, Hauptstraße 4</v>
      </c>
      <c r="K67" s="13" t="s">
        <v>30</v>
      </c>
      <c r="L67" s="14"/>
      <c r="M67" s="14"/>
      <c r="N67" s="15">
        <f t="shared" si="10"/>
        <v>0</v>
      </c>
      <c r="O67" s="15">
        <f t="shared" si="6"/>
        <v>0</v>
      </c>
      <c r="P67" s="14"/>
      <c r="Q67" s="14"/>
      <c r="R67" s="1"/>
    </row>
    <row r="68" spans="1:18">
      <c r="A68" s="1"/>
      <c r="B68" s="33"/>
      <c r="C68" s="10"/>
      <c r="D68" s="10"/>
      <c r="E68" s="12">
        <f t="shared" si="7"/>
        <v>0</v>
      </c>
      <c r="F68" s="36" t="s">
        <v>25</v>
      </c>
      <c r="G68" s="12">
        <f t="shared" si="8"/>
        <v>0</v>
      </c>
      <c r="H68" s="12" t="str">
        <f t="shared" si="9"/>
        <v>--</v>
      </c>
      <c r="I68" s="13" t="str">
        <f t="shared" si="3"/>
        <v>1120 Wien, Meidlinger Hauptstraße 45</v>
      </c>
      <c r="J68" s="25" t="str">
        <f t="shared" si="4"/>
        <v>3001 Mauerbach, Hauptstraße 4</v>
      </c>
      <c r="K68" s="13" t="s">
        <v>30</v>
      </c>
      <c r="L68" s="14"/>
      <c r="M68" s="14"/>
      <c r="N68" s="15">
        <f t="shared" si="10"/>
        <v>0</v>
      </c>
      <c r="O68" s="15">
        <f t="shared" si="6"/>
        <v>0</v>
      </c>
      <c r="P68" s="14"/>
      <c r="Q68" s="14"/>
      <c r="R68" s="1"/>
    </row>
    <row r="69" spans="1:18">
      <c r="A69" s="1"/>
      <c r="B69" s="33"/>
      <c r="C69" s="10"/>
      <c r="D69" s="10"/>
      <c r="E69" s="12">
        <f t="shared" si="7"/>
        <v>0</v>
      </c>
      <c r="F69" s="36" t="s">
        <v>25</v>
      </c>
      <c r="G69" s="12">
        <f t="shared" si="8"/>
        <v>0</v>
      </c>
      <c r="H69" s="12" t="str">
        <f t="shared" si="9"/>
        <v>--</v>
      </c>
      <c r="I69" s="13" t="str">
        <f t="shared" si="3"/>
        <v>1120 Wien, Meidlinger Hauptstraße 45</v>
      </c>
      <c r="J69" s="25" t="str">
        <f t="shared" si="4"/>
        <v>3001 Mauerbach, Hauptstraße 4</v>
      </c>
      <c r="K69" s="13" t="s">
        <v>30</v>
      </c>
      <c r="L69" s="14"/>
      <c r="M69" s="14"/>
      <c r="N69" s="15">
        <f t="shared" si="10"/>
        <v>0</v>
      </c>
      <c r="O69" s="15">
        <f t="shared" si="6"/>
        <v>0</v>
      </c>
      <c r="P69" s="14"/>
      <c r="Q69" s="14"/>
      <c r="R69" s="1"/>
    </row>
    <row r="70" spans="1:18">
      <c r="A70" s="1"/>
      <c r="B70" s="33"/>
      <c r="C70" s="10"/>
      <c r="D70" s="10"/>
      <c r="E70" s="12">
        <f t="shared" si="7"/>
        <v>0</v>
      </c>
      <c r="F70" s="36" t="s">
        <v>25</v>
      </c>
      <c r="G70" s="12">
        <f t="shared" si="8"/>
        <v>0</v>
      </c>
      <c r="H70" s="12" t="str">
        <f t="shared" si="9"/>
        <v>--</v>
      </c>
      <c r="I70" s="13" t="str">
        <f t="shared" si="3"/>
        <v>1120 Wien, Meidlinger Hauptstraße 45</v>
      </c>
      <c r="J70" s="25" t="str">
        <f t="shared" si="4"/>
        <v>3001 Mauerbach, Hauptstraße 4</v>
      </c>
      <c r="K70" s="13" t="s">
        <v>30</v>
      </c>
      <c r="L70" s="14"/>
      <c r="M70" s="14"/>
      <c r="N70" s="15">
        <f t="shared" si="10"/>
        <v>0</v>
      </c>
      <c r="O70" s="15">
        <f t="shared" si="6"/>
        <v>0</v>
      </c>
      <c r="P70" s="14"/>
      <c r="Q70" s="14"/>
      <c r="R70" s="1"/>
    </row>
    <row r="71" spans="1:18">
      <c r="A71" s="1"/>
      <c r="B71" s="33"/>
      <c r="C71" s="10"/>
      <c r="D71" s="10"/>
      <c r="E71" s="12">
        <f t="shared" ref="E71:E73" si="11">D71-C71</f>
        <v>0</v>
      </c>
      <c r="F71" s="36" t="s">
        <v>25</v>
      </c>
      <c r="G71" s="12">
        <f t="shared" ref="G71:G73" si="12">IF(F71= "P",E71,"--")</f>
        <v>0</v>
      </c>
      <c r="H71" s="12" t="str">
        <f t="shared" ref="H71:H73" si="13">IF(F71="B",E71,"--")</f>
        <v>--</v>
      </c>
      <c r="I71" s="13" t="str">
        <f t="shared" si="3"/>
        <v>1120 Wien, Meidlinger Hauptstraße 45</v>
      </c>
      <c r="J71" s="25" t="str">
        <f t="shared" si="4"/>
        <v>3001 Mauerbach, Hauptstraße 4</v>
      </c>
      <c r="K71" s="13" t="s">
        <v>30</v>
      </c>
      <c r="L71" s="14"/>
      <c r="M71" s="14"/>
      <c r="N71" s="15">
        <f t="shared" ref="N71:N73" si="14">+IF((M71-L71)&gt;12,12,(ROUNDUP((M71-L71),0)))</f>
        <v>0</v>
      </c>
      <c r="O71" s="15">
        <f t="shared" si="6"/>
        <v>0</v>
      </c>
      <c r="P71" s="14"/>
      <c r="Q71" s="14"/>
      <c r="R71" s="1"/>
    </row>
    <row r="72" spans="1:18">
      <c r="A72" s="1"/>
      <c r="B72" s="33"/>
      <c r="C72" s="10"/>
      <c r="D72" s="10"/>
      <c r="E72" s="12">
        <f t="shared" si="11"/>
        <v>0</v>
      </c>
      <c r="F72" s="36" t="s">
        <v>25</v>
      </c>
      <c r="G72" s="12">
        <f t="shared" si="12"/>
        <v>0</v>
      </c>
      <c r="H72" s="12" t="str">
        <f t="shared" si="13"/>
        <v>--</v>
      </c>
      <c r="I72" s="13" t="str">
        <f t="shared" si="3"/>
        <v>1120 Wien, Meidlinger Hauptstraße 45</v>
      </c>
      <c r="J72" s="25" t="str">
        <f t="shared" si="4"/>
        <v>3001 Mauerbach, Hauptstraße 4</v>
      </c>
      <c r="K72" s="13" t="s">
        <v>30</v>
      </c>
      <c r="L72" s="14"/>
      <c r="M72" s="14"/>
      <c r="N72" s="15">
        <f t="shared" si="14"/>
        <v>0</v>
      </c>
      <c r="O72" s="15">
        <f t="shared" si="6"/>
        <v>0</v>
      </c>
      <c r="P72" s="14"/>
      <c r="Q72" s="14"/>
      <c r="R72" s="1"/>
    </row>
    <row r="73" spans="1:18">
      <c r="A73" s="1"/>
      <c r="B73" s="33"/>
      <c r="C73" s="10"/>
      <c r="D73" s="10"/>
      <c r="E73" s="12">
        <f t="shared" si="11"/>
        <v>0</v>
      </c>
      <c r="F73" s="36" t="s">
        <v>25</v>
      </c>
      <c r="G73" s="12">
        <f t="shared" si="12"/>
        <v>0</v>
      </c>
      <c r="H73" s="12" t="str">
        <f t="shared" si="13"/>
        <v>--</v>
      </c>
      <c r="I73" s="13" t="str">
        <f t="shared" si="3"/>
        <v>1120 Wien, Meidlinger Hauptstraße 45</v>
      </c>
      <c r="J73" s="25" t="str">
        <f t="shared" si="4"/>
        <v>3001 Mauerbach, Hauptstraße 4</v>
      </c>
      <c r="K73" s="13" t="s">
        <v>30</v>
      </c>
      <c r="L73" s="14"/>
      <c r="M73" s="14"/>
      <c r="N73" s="15">
        <f t="shared" si="14"/>
        <v>0</v>
      </c>
      <c r="O73" s="15">
        <f t="shared" si="6"/>
        <v>0</v>
      </c>
      <c r="P73" s="14"/>
      <c r="Q73" s="14"/>
      <c r="R73" s="1"/>
    </row>
    <row r="74" spans="1:18">
      <c r="A74" s="1"/>
      <c r="B74" s="33"/>
      <c r="C74" s="10"/>
      <c r="D74" s="10"/>
      <c r="E74" s="12">
        <f t="shared" si="7"/>
        <v>0</v>
      </c>
      <c r="F74" s="36" t="s">
        <v>25</v>
      </c>
      <c r="G74" s="12">
        <f t="shared" si="8"/>
        <v>0</v>
      </c>
      <c r="H74" s="12" t="str">
        <f t="shared" si="9"/>
        <v>--</v>
      </c>
      <c r="I74" s="13" t="str">
        <f t="shared" si="3"/>
        <v>1120 Wien, Meidlinger Hauptstraße 45</v>
      </c>
      <c r="J74" s="25" t="str">
        <f t="shared" si="4"/>
        <v>3001 Mauerbach, Hauptstraße 4</v>
      </c>
      <c r="K74" s="13" t="s">
        <v>30</v>
      </c>
      <c r="L74" s="14"/>
      <c r="M74" s="14"/>
      <c r="N74" s="15">
        <f t="shared" si="10"/>
        <v>0</v>
      </c>
      <c r="O74" s="15">
        <f t="shared" si="6"/>
        <v>0</v>
      </c>
      <c r="P74" s="14"/>
      <c r="Q74" s="14"/>
      <c r="R74" s="1"/>
    </row>
    <row r="75" spans="1:18">
      <c r="A75" s="1"/>
      <c r="B75" s="33"/>
      <c r="C75" s="10"/>
      <c r="D75" s="10"/>
      <c r="E75" s="12">
        <f t="shared" si="7"/>
        <v>0</v>
      </c>
      <c r="F75" s="36" t="s">
        <v>25</v>
      </c>
      <c r="G75" s="12">
        <f t="shared" si="8"/>
        <v>0</v>
      </c>
      <c r="H75" s="12" t="str">
        <f t="shared" si="9"/>
        <v>--</v>
      </c>
      <c r="I75" s="13" t="str">
        <f t="shared" si="3"/>
        <v>1120 Wien, Meidlinger Hauptstraße 45</v>
      </c>
      <c r="J75" s="25" t="str">
        <f t="shared" si="4"/>
        <v>3001 Mauerbach, Hauptstraße 4</v>
      </c>
      <c r="K75" s="13" t="s">
        <v>30</v>
      </c>
      <c r="L75" s="14"/>
      <c r="M75" s="14"/>
      <c r="N75" s="15">
        <f t="shared" si="10"/>
        <v>0</v>
      </c>
      <c r="O75" s="15">
        <f t="shared" si="6"/>
        <v>0</v>
      </c>
      <c r="P75" s="14"/>
      <c r="Q75" s="14"/>
      <c r="R75" s="1"/>
    </row>
    <row r="76" spans="1:18">
      <c r="A76" s="1"/>
      <c r="B76" s="33"/>
      <c r="C76" s="10"/>
      <c r="D76" s="10"/>
      <c r="E76" s="12">
        <f t="shared" si="0"/>
        <v>0</v>
      </c>
      <c r="F76" s="36" t="s">
        <v>25</v>
      </c>
      <c r="G76" s="12">
        <f t="shared" si="1"/>
        <v>0</v>
      </c>
      <c r="H76" s="12" t="str">
        <f t="shared" si="2"/>
        <v>--</v>
      </c>
      <c r="I76" s="13" t="str">
        <f t="shared" si="3"/>
        <v>1120 Wien, Meidlinger Hauptstraße 45</v>
      </c>
      <c r="J76" s="25" t="str">
        <f t="shared" si="4"/>
        <v>3001 Mauerbach, Hauptstraße 4</v>
      </c>
      <c r="K76" s="13" t="s">
        <v>30</v>
      </c>
      <c r="L76" s="14"/>
      <c r="M76" s="14"/>
      <c r="N76" s="15">
        <f t="shared" si="5"/>
        <v>0</v>
      </c>
      <c r="O76" s="15">
        <f t="shared" ref="O76" si="15">IF(AND(F76="B",N76&gt;3),N76*2.5,0)</f>
        <v>0</v>
      </c>
      <c r="P76" s="14"/>
      <c r="Q76" s="14"/>
      <c r="R76" s="1"/>
    </row>
    <row r="77" spans="1:18">
      <c r="A77" s="1"/>
      <c r="B77" s="1"/>
      <c r="C77" s="1"/>
      <c r="D77" s="1"/>
      <c r="E77" s="11"/>
      <c r="F77" s="11"/>
      <c r="G77" s="11"/>
      <c r="H77" s="11"/>
      <c r="I77" s="1"/>
      <c r="J77" s="1"/>
      <c r="K77" s="1"/>
      <c r="L77" s="1"/>
      <c r="M77" s="1"/>
      <c r="N77" s="11"/>
      <c r="O77" s="11"/>
      <c r="P77" s="1"/>
      <c r="Q77" s="1"/>
      <c r="R77" s="1"/>
    </row>
    <row r="78" spans="1:18" ht="16.5" thickBot="1">
      <c r="A78" s="1"/>
      <c r="B78" s="1"/>
      <c r="C78" s="1"/>
      <c r="D78" s="1" t="s">
        <v>17</v>
      </c>
      <c r="E78" s="27">
        <f>SUM(E11:E77)</f>
        <v>0</v>
      </c>
      <c r="F78" s="24"/>
      <c r="G78" s="27">
        <f>SUM(G11:G77)</f>
        <v>0</v>
      </c>
      <c r="H78" s="27">
        <f>SUM(H11:H77)</f>
        <v>0</v>
      </c>
      <c r="I78" s="16"/>
      <c r="J78" s="16"/>
      <c r="K78" s="1"/>
      <c r="L78" s="1"/>
      <c r="M78" s="1"/>
      <c r="N78" s="11"/>
      <c r="O78" s="22">
        <f>SUM(O10:O77)</f>
        <v>0</v>
      </c>
      <c r="P78" s="22">
        <f>SUM(P10:P77)</f>
        <v>0</v>
      </c>
      <c r="Q78" s="22">
        <f>SUM(Q10:Q77)</f>
        <v>0</v>
      </c>
      <c r="R78" s="1"/>
    </row>
    <row r="79" spans="1:18" ht="15.75" thickTop="1">
      <c r="A79" s="1"/>
      <c r="B79" s="23" t="s">
        <v>31</v>
      </c>
      <c r="C79" s="1"/>
      <c r="D79" s="1"/>
      <c r="E79" s="11"/>
      <c r="F79" s="11"/>
      <c r="G79" s="11"/>
      <c r="H79" s="1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</sheetData>
  <sheetProtection algorithmName="SHA-512" hashValue="rv/WTqjAa06mIpa21N/h63AHsm39lTk6SzZbm4UsXJ1rdcCtldntGIsBwGe1oXpOeXqIf/ZSnPXLPa/jxpNIIQ==" saltValue="5kSyAWl2rpbs9cAmJzBiBg==" spinCount="100000" sheet="1" objects="1" scenarios="1"/>
  <phoneticPr fontId="0" type="noConversion"/>
  <pageMargins left="0.78740157499999996" right="0.78740157499999996" top="0.69" bottom="0.63" header="0.4921259845" footer="0.4921259845"/>
  <pageSetup paperSize="9" scale="62" orientation="landscape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80"/>
  <sheetViews>
    <sheetView topLeftCell="A26" zoomScale="75" zoomScaleNormal="75" workbookViewId="0">
      <selection activeCell="O11" sqref="O11:O76"/>
    </sheetView>
  </sheetViews>
  <sheetFormatPr baseColWidth="10" defaultRowHeight="15"/>
  <cols>
    <col min="1" max="1" width="7.6640625" customWidth="1"/>
    <col min="2" max="2" width="5.88671875" customWidth="1"/>
    <col min="3" max="3" width="8.77734375" customWidth="1"/>
    <col min="4" max="4" width="9" customWidth="1"/>
    <col min="5" max="5" width="7.109375" customWidth="1"/>
    <col min="6" max="6" width="4.5546875" customWidth="1"/>
    <col min="7" max="8" width="6.77734375" customWidth="1"/>
    <col min="9" max="9" width="18.21875" customWidth="1"/>
    <col min="10" max="10" width="19.6640625" customWidth="1"/>
    <col min="11" max="11" width="19.5546875" customWidth="1"/>
    <col min="12" max="12" width="8.88671875" customWidth="1"/>
    <col min="13" max="13" width="9.21875" customWidth="1"/>
    <col min="14" max="14" width="8.6640625" customWidth="1"/>
    <col min="15" max="15" width="9.44140625" customWidth="1"/>
  </cols>
  <sheetData>
    <row r="1" spans="1:18" s="38" customFormat="1" ht="18">
      <c r="A1" s="42" t="s">
        <v>18</v>
      </c>
      <c r="C1" s="35" t="str">
        <f>Übersicht!C1</f>
        <v>Max Mustermann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42" t="s">
        <v>0</v>
      </c>
      <c r="P1" s="43">
        <f>Übersicht!G1</f>
        <v>2025</v>
      </c>
      <c r="Q1" s="11"/>
      <c r="R1" s="11"/>
    </row>
    <row r="2" spans="1:18" s="38" customFormat="1">
      <c r="A2" s="11" t="s">
        <v>19</v>
      </c>
      <c r="C2" s="35" t="str">
        <f>Übersicht!C2</f>
        <v>..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38" customFormat="1" ht="18">
      <c r="A3" s="11" t="s">
        <v>26</v>
      </c>
      <c r="C3" s="35" t="str">
        <f>Übersicht!C3</f>
        <v>1120 Wien, Meidlinger Hauptstraße 45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42" t="s">
        <v>28</v>
      </c>
      <c r="P3" s="11" t="s">
        <v>38</v>
      </c>
      <c r="Q3" s="11"/>
      <c r="R3" s="11"/>
    </row>
    <row r="4" spans="1:18" s="38" customFormat="1">
      <c r="A4" s="11" t="s">
        <v>27</v>
      </c>
      <c r="C4" s="35" t="str">
        <f>Übersicht!C4</f>
        <v>3001 Mauerbach, Hauptstraße 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38" customFormat="1">
      <c r="A5" s="11"/>
      <c r="B5" s="11"/>
      <c r="C5" s="26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30">
      <c r="A6" s="1"/>
      <c r="B6" s="2" t="s">
        <v>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"/>
    </row>
    <row r="7" spans="1:18" ht="15.75" thickBo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9"/>
      <c r="P7" s="1"/>
      <c r="Q7" s="1"/>
      <c r="R7" s="1"/>
    </row>
    <row r="8" spans="1:18" ht="16.5" thickBot="1">
      <c r="A8" s="1"/>
      <c r="B8" s="34" t="s">
        <v>54</v>
      </c>
      <c r="C8" s="6" t="s">
        <v>1</v>
      </c>
      <c r="D8" s="6"/>
      <c r="E8" s="6"/>
      <c r="F8" s="6"/>
      <c r="G8" s="6"/>
      <c r="H8" s="6"/>
      <c r="I8" s="4" t="s">
        <v>2</v>
      </c>
      <c r="J8" s="4" t="s">
        <v>3</v>
      </c>
      <c r="K8" s="4" t="s">
        <v>4</v>
      </c>
      <c r="L8" s="5" t="s">
        <v>5</v>
      </c>
      <c r="M8" s="6"/>
      <c r="N8" s="6"/>
      <c r="O8" s="20" t="s">
        <v>6</v>
      </c>
      <c r="P8" s="20" t="s">
        <v>7</v>
      </c>
      <c r="Q8" s="20" t="s">
        <v>8</v>
      </c>
      <c r="R8" s="1"/>
    </row>
    <row r="9" spans="1:18" ht="16.5" thickBot="1">
      <c r="A9" s="1"/>
      <c r="B9" s="28"/>
      <c r="C9" s="4" t="s">
        <v>9</v>
      </c>
      <c r="D9" s="4" t="s">
        <v>10</v>
      </c>
      <c r="E9" s="4" t="s">
        <v>11</v>
      </c>
      <c r="F9" s="4" t="s">
        <v>24</v>
      </c>
      <c r="G9" s="4" t="s">
        <v>22</v>
      </c>
      <c r="H9" s="4" t="s">
        <v>23</v>
      </c>
      <c r="I9" s="7"/>
      <c r="J9" s="7"/>
      <c r="K9" s="4" t="s">
        <v>12</v>
      </c>
      <c r="L9" s="4" t="s">
        <v>13</v>
      </c>
      <c r="M9" s="4" t="s">
        <v>10</v>
      </c>
      <c r="N9" s="18" t="s">
        <v>14</v>
      </c>
      <c r="O9" s="21" t="s">
        <v>21</v>
      </c>
      <c r="P9" s="21" t="s">
        <v>15</v>
      </c>
      <c r="Q9" s="21" t="s">
        <v>16</v>
      </c>
      <c r="R9" s="1"/>
    </row>
    <row r="10" spans="1:18">
      <c r="A10" s="1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7"/>
      <c r="P10" s="9"/>
      <c r="Q10" s="9"/>
      <c r="R10" s="1"/>
    </row>
    <row r="11" spans="1:18">
      <c r="A11" s="1"/>
      <c r="B11" s="33"/>
      <c r="C11" s="41"/>
      <c r="D11" s="10"/>
      <c r="E11" s="12">
        <f>D11-C11</f>
        <v>0</v>
      </c>
      <c r="F11" s="36" t="s">
        <v>25</v>
      </c>
      <c r="G11" s="12">
        <f>IF(F11= "P",E11,"--")</f>
        <v>0</v>
      </c>
      <c r="H11" s="12" t="str">
        <f>IF(F11="B",E11,"--")</f>
        <v>--</v>
      </c>
      <c r="I11" s="13" t="str">
        <f>$C$3</f>
        <v>1120 Wien, Meidlinger Hauptstraße 45</v>
      </c>
      <c r="J11" s="25" t="str">
        <f>$C$4</f>
        <v>3001 Mauerbach, Hauptstraße 4</v>
      </c>
      <c r="K11" s="13" t="s">
        <v>30</v>
      </c>
      <c r="L11" s="14"/>
      <c r="M11" s="14"/>
      <c r="N11" s="15">
        <f>+IF((M11-L11)&gt;12,12,(ROUNDUP((M11-L11),0)))</f>
        <v>0</v>
      </c>
      <c r="O11" s="15">
        <f>IF(AND(F11="B",N11&gt;3),N11*2.5,0)</f>
        <v>0</v>
      </c>
      <c r="P11" s="14"/>
      <c r="Q11" s="14"/>
      <c r="R11" s="1"/>
    </row>
    <row r="12" spans="1:18">
      <c r="A12" s="1"/>
      <c r="B12" s="33"/>
      <c r="C12" s="10"/>
      <c r="D12" s="10"/>
      <c r="E12" s="12">
        <f t="shared" ref="E12:E76" si="0">D12-C12</f>
        <v>0</v>
      </c>
      <c r="F12" s="36" t="s">
        <v>25</v>
      </c>
      <c r="G12" s="12">
        <f t="shared" ref="G12:G76" si="1">IF(F12= "P",E12,"--")</f>
        <v>0</v>
      </c>
      <c r="H12" s="12" t="str">
        <f t="shared" ref="H12:H76" si="2">IF(F12="B",E12,"--")</f>
        <v>--</v>
      </c>
      <c r="I12" s="13" t="str">
        <f t="shared" ref="I12:I76" si="3">$C$3</f>
        <v>1120 Wien, Meidlinger Hauptstraße 45</v>
      </c>
      <c r="J12" s="25" t="str">
        <f t="shared" ref="J12:J76" si="4">$C$4</f>
        <v>3001 Mauerbach, Hauptstraße 4</v>
      </c>
      <c r="K12" s="13" t="s">
        <v>30</v>
      </c>
      <c r="L12" s="14"/>
      <c r="M12" s="14"/>
      <c r="N12" s="15">
        <f t="shared" ref="N12:N76" si="5">+IF((M12-L12)&gt;12,12,(ROUNDUP((M12-L12),0)))</f>
        <v>0</v>
      </c>
      <c r="O12" s="15">
        <f t="shared" ref="O12:O75" si="6">IF(AND(F12="B",N12&gt;3),N12*2.5,0)</f>
        <v>0</v>
      </c>
      <c r="P12" s="14"/>
      <c r="Q12" s="14"/>
      <c r="R12" s="1"/>
    </row>
    <row r="13" spans="1:18">
      <c r="A13" s="1"/>
      <c r="B13" s="33"/>
      <c r="C13" s="10"/>
      <c r="D13" s="10"/>
      <c r="E13" s="12">
        <f t="shared" si="0"/>
        <v>0</v>
      </c>
      <c r="F13" s="36" t="s">
        <v>25</v>
      </c>
      <c r="G13" s="12">
        <f t="shared" si="1"/>
        <v>0</v>
      </c>
      <c r="H13" s="12" t="str">
        <f t="shared" si="2"/>
        <v>--</v>
      </c>
      <c r="I13" s="13" t="str">
        <f t="shared" si="3"/>
        <v>1120 Wien, Meidlinger Hauptstraße 45</v>
      </c>
      <c r="J13" s="25" t="str">
        <f t="shared" si="4"/>
        <v>3001 Mauerbach, Hauptstraße 4</v>
      </c>
      <c r="K13" s="13" t="s">
        <v>30</v>
      </c>
      <c r="L13" s="14"/>
      <c r="M13" s="14"/>
      <c r="N13" s="15">
        <f t="shared" si="5"/>
        <v>0</v>
      </c>
      <c r="O13" s="15">
        <f t="shared" si="6"/>
        <v>0</v>
      </c>
      <c r="P13" s="14"/>
      <c r="Q13" s="14"/>
      <c r="R13" s="1"/>
    </row>
    <row r="14" spans="1:18">
      <c r="A14" s="1"/>
      <c r="B14" s="33"/>
      <c r="C14" s="10"/>
      <c r="D14" s="10"/>
      <c r="E14" s="12">
        <f t="shared" si="0"/>
        <v>0</v>
      </c>
      <c r="F14" s="36" t="s">
        <v>25</v>
      </c>
      <c r="G14" s="12">
        <f t="shared" si="1"/>
        <v>0</v>
      </c>
      <c r="H14" s="12" t="str">
        <f t="shared" si="2"/>
        <v>--</v>
      </c>
      <c r="I14" s="13" t="str">
        <f t="shared" si="3"/>
        <v>1120 Wien, Meidlinger Hauptstraße 45</v>
      </c>
      <c r="J14" s="25" t="str">
        <f t="shared" si="4"/>
        <v>3001 Mauerbach, Hauptstraße 4</v>
      </c>
      <c r="K14" s="13" t="s">
        <v>30</v>
      </c>
      <c r="L14" s="14"/>
      <c r="M14" s="14"/>
      <c r="N14" s="15">
        <f t="shared" si="5"/>
        <v>0</v>
      </c>
      <c r="O14" s="15">
        <f t="shared" si="6"/>
        <v>0</v>
      </c>
      <c r="P14" s="14"/>
      <c r="Q14" s="14"/>
      <c r="R14" s="1"/>
    </row>
    <row r="15" spans="1:18">
      <c r="A15" s="1"/>
      <c r="B15" s="33"/>
      <c r="C15" s="10"/>
      <c r="D15" s="10"/>
      <c r="E15" s="12">
        <f t="shared" si="0"/>
        <v>0</v>
      </c>
      <c r="F15" s="36" t="s">
        <v>25</v>
      </c>
      <c r="G15" s="12">
        <f t="shared" si="1"/>
        <v>0</v>
      </c>
      <c r="H15" s="12" t="str">
        <f t="shared" si="2"/>
        <v>--</v>
      </c>
      <c r="I15" s="13" t="str">
        <f t="shared" si="3"/>
        <v>1120 Wien, Meidlinger Hauptstraße 45</v>
      </c>
      <c r="J15" s="25" t="str">
        <f t="shared" si="4"/>
        <v>3001 Mauerbach, Hauptstraße 4</v>
      </c>
      <c r="K15" s="13" t="s">
        <v>30</v>
      </c>
      <c r="L15" s="14"/>
      <c r="M15" s="14"/>
      <c r="N15" s="15">
        <f t="shared" si="5"/>
        <v>0</v>
      </c>
      <c r="O15" s="15">
        <f t="shared" si="6"/>
        <v>0</v>
      </c>
      <c r="P15" s="14"/>
      <c r="Q15" s="14"/>
      <c r="R15" s="1"/>
    </row>
    <row r="16" spans="1:18">
      <c r="A16" s="1"/>
      <c r="B16" s="33"/>
      <c r="C16" s="10"/>
      <c r="D16" s="10"/>
      <c r="E16" s="12">
        <f t="shared" si="0"/>
        <v>0</v>
      </c>
      <c r="F16" s="36" t="s">
        <v>25</v>
      </c>
      <c r="G16" s="12">
        <f t="shared" si="1"/>
        <v>0</v>
      </c>
      <c r="H16" s="12" t="str">
        <f t="shared" si="2"/>
        <v>--</v>
      </c>
      <c r="I16" s="13" t="str">
        <f t="shared" si="3"/>
        <v>1120 Wien, Meidlinger Hauptstraße 45</v>
      </c>
      <c r="J16" s="25" t="str">
        <f t="shared" si="4"/>
        <v>3001 Mauerbach, Hauptstraße 4</v>
      </c>
      <c r="K16" s="13" t="s">
        <v>30</v>
      </c>
      <c r="L16" s="14"/>
      <c r="M16" s="14"/>
      <c r="N16" s="15">
        <f t="shared" si="5"/>
        <v>0</v>
      </c>
      <c r="O16" s="15">
        <f t="shared" si="6"/>
        <v>0</v>
      </c>
      <c r="P16" s="14"/>
      <c r="Q16" s="14"/>
      <c r="R16" s="1"/>
    </row>
    <row r="17" spans="1:18">
      <c r="A17" s="1"/>
      <c r="B17" s="33"/>
      <c r="C17" s="10"/>
      <c r="D17" s="10"/>
      <c r="E17" s="12">
        <f t="shared" si="0"/>
        <v>0</v>
      </c>
      <c r="F17" s="36" t="s">
        <v>25</v>
      </c>
      <c r="G17" s="12">
        <f t="shared" si="1"/>
        <v>0</v>
      </c>
      <c r="H17" s="12" t="str">
        <f t="shared" si="2"/>
        <v>--</v>
      </c>
      <c r="I17" s="13" t="str">
        <f t="shared" si="3"/>
        <v>1120 Wien, Meidlinger Hauptstraße 45</v>
      </c>
      <c r="J17" s="25" t="str">
        <f t="shared" si="4"/>
        <v>3001 Mauerbach, Hauptstraße 4</v>
      </c>
      <c r="K17" s="13" t="s">
        <v>30</v>
      </c>
      <c r="L17" s="14"/>
      <c r="M17" s="14"/>
      <c r="N17" s="15">
        <f t="shared" si="5"/>
        <v>0</v>
      </c>
      <c r="O17" s="15">
        <f t="shared" si="6"/>
        <v>0</v>
      </c>
      <c r="P17" s="14"/>
      <c r="Q17" s="14"/>
      <c r="R17" s="1"/>
    </row>
    <row r="18" spans="1:18">
      <c r="A18" s="1"/>
      <c r="B18" s="33"/>
      <c r="C18" s="10"/>
      <c r="D18" s="10"/>
      <c r="E18" s="12">
        <f t="shared" si="0"/>
        <v>0</v>
      </c>
      <c r="F18" s="36" t="s">
        <v>25</v>
      </c>
      <c r="G18" s="12">
        <f t="shared" si="1"/>
        <v>0</v>
      </c>
      <c r="H18" s="12" t="str">
        <f t="shared" si="2"/>
        <v>--</v>
      </c>
      <c r="I18" s="13" t="str">
        <f t="shared" si="3"/>
        <v>1120 Wien, Meidlinger Hauptstraße 45</v>
      </c>
      <c r="J18" s="25" t="str">
        <f t="shared" si="4"/>
        <v>3001 Mauerbach, Hauptstraße 4</v>
      </c>
      <c r="K18" s="13" t="s">
        <v>30</v>
      </c>
      <c r="L18" s="14"/>
      <c r="M18" s="14"/>
      <c r="N18" s="15">
        <f t="shared" si="5"/>
        <v>0</v>
      </c>
      <c r="O18" s="15">
        <f t="shared" si="6"/>
        <v>0</v>
      </c>
      <c r="P18" s="14"/>
      <c r="Q18" s="14"/>
      <c r="R18" s="1"/>
    </row>
    <row r="19" spans="1:18">
      <c r="A19" s="1"/>
      <c r="B19" s="33"/>
      <c r="C19" s="10"/>
      <c r="D19" s="10"/>
      <c r="E19" s="12">
        <f t="shared" si="0"/>
        <v>0</v>
      </c>
      <c r="F19" s="36" t="s">
        <v>25</v>
      </c>
      <c r="G19" s="12">
        <f t="shared" si="1"/>
        <v>0</v>
      </c>
      <c r="H19" s="12" t="str">
        <f t="shared" si="2"/>
        <v>--</v>
      </c>
      <c r="I19" s="13" t="str">
        <f t="shared" si="3"/>
        <v>1120 Wien, Meidlinger Hauptstraße 45</v>
      </c>
      <c r="J19" s="25" t="str">
        <f t="shared" si="4"/>
        <v>3001 Mauerbach, Hauptstraße 4</v>
      </c>
      <c r="K19" s="13" t="s">
        <v>30</v>
      </c>
      <c r="L19" s="14"/>
      <c r="M19" s="14"/>
      <c r="N19" s="15">
        <f t="shared" si="5"/>
        <v>0</v>
      </c>
      <c r="O19" s="15">
        <f t="shared" si="6"/>
        <v>0</v>
      </c>
      <c r="P19" s="14"/>
      <c r="Q19" s="14"/>
      <c r="R19" s="1"/>
    </row>
    <row r="20" spans="1:18">
      <c r="A20" s="1"/>
      <c r="B20" s="33"/>
      <c r="C20" s="10"/>
      <c r="D20" s="10"/>
      <c r="E20" s="12">
        <f t="shared" si="0"/>
        <v>0</v>
      </c>
      <c r="F20" s="36" t="s">
        <v>25</v>
      </c>
      <c r="G20" s="12">
        <f t="shared" si="1"/>
        <v>0</v>
      </c>
      <c r="H20" s="12" t="str">
        <f t="shared" si="2"/>
        <v>--</v>
      </c>
      <c r="I20" s="13" t="str">
        <f t="shared" si="3"/>
        <v>1120 Wien, Meidlinger Hauptstraße 45</v>
      </c>
      <c r="J20" s="25" t="str">
        <f t="shared" si="4"/>
        <v>3001 Mauerbach, Hauptstraße 4</v>
      </c>
      <c r="K20" s="13" t="s">
        <v>30</v>
      </c>
      <c r="L20" s="14"/>
      <c r="M20" s="14"/>
      <c r="N20" s="15">
        <f t="shared" si="5"/>
        <v>0</v>
      </c>
      <c r="O20" s="15">
        <f t="shared" si="6"/>
        <v>0</v>
      </c>
      <c r="P20" s="14"/>
      <c r="Q20" s="14"/>
      <c r="R20" s="1"/>
    </row>
    <row r="21" spans="1:18">
      <c r="A21" s="1"/>
      <c r="B21" s="33"/>
      <c r="C21" s="10"/>
      <c r="D21" s="10"/>
      <c r="E21" s="12">
        <f t="shared" si="0"/>
        <v>0</v>
      </c>
      <c r="F21" s="36" t="s">
        <v>25</v>
      </c>
      <c r="G21" s="12">
        <f t="shared" si="1"/>
        <v>0</v>
      </c>
      <c r="H21" s="12" t="str">
        <f t="shared" si="2"/>
        <v>--</v>
      </c>
      <c r="I21" s="13" t="str">
        <f t="shared" si="3"/>
        <v>1120 Wien, Meidlinger Hauptstraße 45</v>
      </c>
      <c r="J21" s="25" t="str">
        <f t="shared" si="4"/>
        <v>3001 Mauerbach, Hauptstraße 4</v>
      </c>
      <c r="K21" s="13" t="s">
        <v>30</v>
      </c>
      <c r="L21" s="14"/>
      <c r="M21" s="14"/>
      <c r="N21" s="15">
        <f t="shared" si="5"/>
        <v>0</v>
      </c>
      <c r="O21" s="15">
        <f t="shared" si="6"/>
        <v>0</v>
      </c>
      <c r="P21" s="14"/>
      <c r="Q21" s="14"/>
      <c r="R21" s="1"/>
    </row>
    <row r="22" spans="1:18">
      <c r="A22" s="1"/>
      <c r="B22" s="33"/>
      <c r="C22" s="10"/>
      <c r="D22" s="10"/>
      <c r="E22" s="12">
        <f t="shared" si="0"/>
        <v>0</v>
      </c>
      <c r="F22" s="36" t="s">
        <v>25</v>
      </c>
      <c r="G22" s="12">
        <f t="shared" si="1"/>
        <v>0</v>
      </c>
      <c r="H22" s="12" t="str">
        <f t="shared" si="2"/>
        <v>--</v>
      </c>
      <c r="I22" s="13" t="str">
        <f t="shared" si="3"/>
        <v>1120 Wien, Meidlinger Hauptstraße 45</v>
      </c>
      <c r="J22" s="25" t="str">
        <f t="shared" si="4"/>
        <v>3001 Mauerbach, Hauptstraße 4</v>
      </c>
      <c r="K22" s="13" t="s">
        <v>30</v>
      </c>
      <c r="L22" s="14"/>
      <c r="M22" s="14"/>
      <c r="N22" s="15">
        <f t="shared" si="5"/>
        <v>0</v>
      </c>
      <c r="O22" s="15">
        <f t="shared" si="6"/>
        <v>0</v>
      </c>
      <c r="P22" s="14"/>
      <c r="Q22" s="14"/>
      <c r="R22" s="1"/>
    </row>
    <row r="23" spans="1:18">
      <c r="A23" s="1"/>
      <c r="B23" s="33"/>
      <c r="C23" s="10"/>
      <c r="D23" s="10"/>
      <c r="E23" s="12">
        <f t="shared" si="0"/>
        <v>0</v>
      </c>
      <c r="F23" s="36" t="s">
        <v>25</v>
      </c>
      <c r="G23" s="12">
        <f t="shared" si="1"/>
        <v>0</v>
      </c>
      <c r="H23" s="12" t="str">
        <f t="shared" si="2"/>
        <v>--</v>
      </c>
      <c r="I23" s="13" t="str">
        <f t="shared" si="3"/>
        <v>1120 Wien, Meidlinger Hauptstraße 45</v>
      </c>
      <c r="J23" s="25" t="str">
        <f t="shared" si="4"/>
        <v>3001 Mauerbach, Hauptstraße 4</v>
      </c>
      <c r="K23" s="13" t="s">
        <v>30</v>
      </c>
      <c r="L23" s="14"/>
      <c r="M23" s="14"/>
      <c r="N23" s="15">
        <f t="shared" si="5"/>
        <v>0</v>
      </c>
      <c r="O23" s="15">
        <f t="shared" si="6"/>
        <v>0</v>
      </c>
      <c r="P23" s="14"/>
      <c r="Q23" s="14"/>
      <c r="R23" s="1"/>
    </row>
    <row r="24" spans="1:18">
      <c r="A24" s="1"/>
      <c r="B24" s="33"/>
      <c r="C24" s="10"/>
      <c r="D24" s="10"/>
      <c r="E24" s="12">
        <f t="shared" si="0"/>
        <v>0</v>
      </c>
      <c r="F24" s="36" t="s">
        <v>25</v>
      </c>
      <c r="G24" s="12">
        <f t="shared" si="1"/>
        <v>0</v>
      </c>
      <c r="H24" s="12" t="str">
        <f t="shared" si="2"/>
        <v>--</v>
      </c>
      <c r="I24" s="13" t="str">
        <f t="shared" si="3"/>
        <v>1120 Wien, Meidlinger Hauptstraße 45</v>
      </c>
      <c r="J24" s="25" t="str">
        <f t="shared" si="4"/>
        <v>3001 Mauerbach, Hauptstraße 4</v>
      </c>
      <c r="K24" s="13" t="s">
        <v>30</v>
      </c>
      <c r="L24" s="14"/>
      <c r="M24" s="14"/>
      <c r="N24" s="15">
        <f t="shared" si="5"/>
        <v>0</v>
      </c>
      <c r="O24" s="15">
        <f t="shared" si="6"/>
        <v>0</v>
      </c>
      <c r="P24" s="14"/>
      <c r="Q24" s="14"/>
      <c r="R24" s="1"/>
    </row>
    <row r="25" spans="1:18">
      <c r="A25" s="1"/>
      <c r="B25" s="33"/>
      <c r="C25" s="10"/>
      <c r="D25" s="10"/>
      <c r="E25" s="12">
        <f t="shared" si="0"/>
        <v>0</v>
      </c>
      <c r="F25" s="36" t="s">
        <v>25</v>
      </c>
      <c r="G25" s="12">
        <f t="shared" si="1"/>
        <v>0</v>
      </c>
      <c r="H25" s="12" t="str">
        <f t="shared" si="2"/>
        <v>--</v>
      </c>
      <c r="I25" s="13" t="str">
        <f t="shared" si="3"/>
        <v>1120 Wien, Meidlinger Hauptstraße 45</v>
      </c>
      <c r="J25" s="25" t="str">
        <f t="shared" si="4"/>
        <v>3001 Mauerbach, Hauptstraße 4</v>
      </c>
      <c r="K25" s="13" t="s">
        <v>30</v>
      </c>
      <c r="L25" s="14"/>
      <c r="M25" s="14"/>
      <c r="N25" s="15">
        <f t="shared" si="5"/>
        <v>0</v>
      </c>
      <c r="O25" s="15">
        <f t="shared" si="6"/>
        <v>0</v>
      </c>
      <c r="P25" s="14"/>
      <c r="Q25" s="14"/>
      <c r="R25" s="1"/>
    </row>
    <row r="26" spans="1:18">
      <c r="A26" s="1"/>
      <c r="B26" s="33"/>
      <c r="C26" s="10"/>
      <c r="D26" s="10"/>
      <c r="E26" s="12">
        <f t="shared" si="0"/>
        <v>0</v>
      </c>
      <c r="F26" s="36" t="s">
        <v>25</v>
      </c>
      <c r="G26" s="12">
        <f t="shared" si="1"/>
        <v>0</v>
      </c>
      <c r="H26" s="12" t="str">
        <f t="shared" si="2"/>
        <v>--</v>
      </c>
      <c r="I26" s="13" t="str">
        <f t="shared" si="3"/>
        <v>1120 Wien, Meidlinger Hauptstraße 45</v>
      </c>
      <c r="J26" s="25" t="str">
        <f t="shared" si="4"/>
        <v>3001 Mauerbach, Hauptstraße 4</v>
      </c>
      <c r="K26" s="13" t="s">
        <v>30</v>
      </c>
      <c r="L26" s="14"/>
      <c r="M26" s="14"/>
      <c r="N26" s="15">
        <f t="shared" si="5"/>
        <v>0</v>
      </c>
      <c r="O26" s="15">
        <f t="shared" si="6"/>
        <v>0</v>
      </c>
      <c r="P26" s="14"/>
      <c r="Q26" s="14"/>
      <c r="R26" s="1"/>
    </row>
    <row r="27" spans="1:18">
      <c r="A27" s="1"/>
      <c r="B27" s="33"/>
      <c r="C27" s="10"/>
      <c r="D27" s="10"/>
      <c r="E27" s="12">
        <f t="shared" si="0"/>
        <v>0</v>
      </c>
      <c r="F27" s="36" t="s">
        <v>25</v>
      </c>
      <c r="G27" s="12">
        <f t="shared" si="1"/>
        <v>0</v>
      </c>
      <c r="H27" s="12" t="str">
        <f t="shared" si="2"/>
        <v>--</v>
      </c>
      <c r="I27" s="13" t="str">
        <f t="shared" si="3"/>
        <v>1120 Wien, Meidlinger Hauptstraße 45</v>
      </c>
      <c r="J27" s="25" t="str">
        <f t="shared" si="4"/>
        <v>3001 Mauerbach, Hauptstraße 4</v>
      </c>
      <c r="K27" s="13" t="s">
        <v>30</v>
      </c>
      <c r="L27" s="14"/>
      <c r="M27" s="14"/>
      <c r="N27" s="15">
        <f t="shared" si="5"/>
        <v>0</v>
      </c>
      <c r="O27" s="15">
        <f t="shared" si="6"/>
        <v>0</v>
      </c>
      <c r="P27" s="14"/>
      <c r="Q27" s="14"/>
      <c r="R27" s="1"/>
    </row>
    <row r="28" spans="1:18">
      <c r="A28" s="1"/>
      <c r="B28" s="33"/>
      <c r="C28" s="10"/>
      <c r="D28" s="10"/>
      <c r="E28" s="12">
        <f t="shared" si="0"/>
        <v>0</v>
      </c>
      <c r="F28" s="36" t="s">
        <v>25</v>
      </c>
      <c r="G28" s="12">
        <f t="shared" si="1"/>
        <v>0</v>
      </c>
      <c r="H28" s="12" t="str">
        <f t="shared" si="2"/>
        <v>--</v>
      </c>
      <c r="I28" s="13" t="str">
        <f t="shared" si="3"/>
        <v>1120 Wien, Meidlinger Hauptstraße 45</v>
      </c>
      <c r="J28" s="25" t="str">
        <f t="shared" si="4"/>
        <v>3001 Mauerbach, Hauptstraße 4</v>
      </c>
      <c r="K28" s="13" t="s">
        <v>30</v>
      </c>
      <c r="L28" s="14"/>
      <c r="M28" s="14"/>
      <c r="N28" s="15">
        <f t="shared" si="5"/>
        <v>0</v>
      </c>
      <c r="O28" s="15">
        <f t="shared" si="6"/>
        <v>0</v>
      </c>
      <c r="P28" s="14"/>
      <c r="Q28" s="14"/>
      <c r="R28" s="1"/>
    </row>
    <row r="29" spans="1:18">
      <c r="A29" s="1"/>
      <c r="B29" s="33"/>
      <c r="C29" s="10"/>
      <c r="D29" s="10"/>
      <c r="E29" s="12">
        <f t="shared" si="0"/>
        <v>0</v>
      </c>
      <c r="F29" s="36" t="s">
        <v>25</v>
      </c>
      <c r="G29" s="12">
        <f t="shared" si="1"/>
        <v>0</v>
      </c>
      <c r="H29" s="12" t="str">
        <f t="shared" si="2"/>
        <v>--</v>
      </c>
      <c r="I29" s="13" t="str">
        <f t="shared" si="3"/>
        <v>1120 Wien, Meidlinger Hauptstraße 45</v>
      </c>
      <c r="J29" s="25" t="str">
        <f t="shared" si="4"/>
        <v>3001 Mauerbach, Hauptstraße 4</v>
      </c>
      <c r="K29" s="13" t="s">
        <v>30</v>
      </c>
      <c r="L29" s="14"/>
      <c r="M29" s="14"/>
      <c r="N29" s="15">
        <f t="shared" si="5"/>
        <v>0</v>
      </c>
      <c r="O29" s="15">
        <f t="shared" si="6"/>
        <v>0</v>
      </c>
      <c r="P29" s="14"/>
      <c r="Q29" s="14"/>
      <c r="R29" s="1"/>
    </row>
    <row r="30" spans="1:18">
      <c r="A30" s="1"/>
      <c r="B30" s="33"/>
      <c r="C30" s="10"/>
      <c r="D30" s="10"/>
      <c r="E30" s="12">
        <f t="shared" si="0"/>
        <v>0</v>
      </c>
      <c r="F30" s="36" t="s">
        <v>25</v>
      </c>
      <c r="G30" s="12">
        <f t="shared" si="1"/>
        <v>0</v>
      </c>
      <c r="H30" s="12" t="str">
        <f t="shared" si="2"/>
        <v>--</v>
      </c>
      <c r="I30" s="13" t="str">
        <f t="shared" si="3"/>
        <v>1120 Wien, Meidlinger Hauptstraße 45</v>
      </c>
      <c r="J30" s="25" t="str">
        <f t="shared" si="4"/>
        <v>3001 Mauerbach, Hauptstraße 4</v>
      </c>
      <c r="K30" s="13" t="s">
        <v>30</v>
      </c>
      <c r="L30" s="14"/>
      <c r="M30" s="14"/>
      <c r="N30" s="15">
        <f t="shared" si="5"/>
        <v>0</v>
      </c>
      <c r="O30" s="15">
        <f t="shared" si="6"/>
        <v>0</v>
      </c>
      <c r="P30" s="14"/>
      <c r="Q30" s="14"/>
      <c r="R30" s="1"/>
    </row>
    <row r="31" spans="1:18">
      <c r="A31" s="1"/>
      <c r="B31" s="33"/>
      <c r="C31" s="10"/>
      <c r="D31" s="10"/>
      <c r="E31" s="12">
        <f t="shared" si="0"/>
        <v>0</v>
      </c>
      <c r="F31" s="36" t="s">
        <v>25</v>
      </c>
      <c r="G31" s="12">
        <f t="shared" si="1"/>
        <v>0</v>
      </c>
      <c r="H31" s="12" t="str">
        <f t="shared" si="2"/>
        <v>--</v>
      </c>
      <c r="I31" s="13" t="str">
        <f t="shared" si="3"/>
        <v>1120 Wien, Meidlinger Hauptstraße 45</v>
      </c>
      <c r="J31" s="25" t="str">
        <f t="shared" si="4"/>
        <v>3001 Mauerbach, Hauptstraße 4</v>
      </c>
      <c r="K31" s="13" t="s">
        <v>30</v>
      </c>
      <c r="L31" s="14"/>
      <c r="M31" s="14"/>
      <c r="N31" s="15">
        <f t="shared" si="5"/>
        <v>0</v>
      </c>
      <c r="O31" s="15">
        <f t="shared" si="6"/>
        <v>0</v>
      </c>
      <c r="P31" s="14"/>
      <c r="Q31" s="14"/>
      <c r="R31" s="1"/>
    </row>
    <row r="32" spans="1:18">
      <c r="A32" s="1"/>
      <c r="B32" s="33"/>
      <c r="C32" s="10"/>
      <c r="D32" s="10"/>
      <c r="E32" s="12">
        <f t="shared" si="0"/>
        <v>0</v>
      </c>
      <c r="F32" s="36" t="s">
        <v>25</v>
      </c>
      <c r="G32" s="12">
        <f t="shared" si="1"/>
        <v>0</v>
      </c>
      <c r="H32" s="12" t="str">
        <f t="shared" si="2"/>
        <v>--</v>
      </c>
      <c r="I32" s="13" t="str">
        <f t="shared" si="3"/>
        <v>1120 Wien, Meidlinger Hauptstraße 45</v>
      </c>
      <c r="J32" s="25" t="str">
        <f t="shared" si="4"/>
        <v>3001 Mauerbach, Hauptstraße 4</v>
      </c>
      <c r="K32" s="13" t="s">
        <v>30</v>
      </c>
      <c r="L32" s="14"/>
      <c r="M32" s="14"/>
      <c r="N32" s="15">
        <f t="shared" si="5"/>
        <v>0</v>
      </c>
      <c r="O32" s="15">
        <f t="shared" si="6"/>
        <v>0</v>
      </c>
      <c r="P32" s="14"/>
      <c r="Q32" s="14"/>
      <c r="R32" s="1"/>
    </row>
    <row r="33" spans="1:18">
      <c r="A33" s="1"/>
      <c r="B33" s="33"/>
      <c r="C33" s="10"/>
      <c r="D33" s="10"/>
      <c r="E33" s="12">
        <f t="shared" si="0"/>
        <v>0</v>
      </c>
      <c r="F33" s="36" t="s">
        <v>25</v>
      </c>
      <c r="G33" s="12">
        <f t="shared" si="1"/>
        <v>0</v>
      </c>
      <c r="H33" s="12" t="str">
        <f t="shared" si="2"/>
        <v>--</v>
      </c>
      <c r="I33" s="13" t="str">
        <f t="shared" si="3"/>
        <v>1120 Wien, Meidlinger Hauptstraße 45</v>
      </c>
      <c r="J33" s="25" t="str">
        <f t="shared" si="4"/>
        <v>3001 Mauerbach, Hauptstraße 4</v>
      </c>
      <c r="K33" s="13" t="s">
        <v>30</v>
      </c>
      <c r="L33" s="14"/>
      <c r="M33" s="14"/>
      <c r="N33" s="15">
        <f t="shared" si="5"/>
        <v>0</v>
      </c>
      <c r="O33" s="15">
        <f t="shared" si="6"/>
        <v>0</v>
      </c>
      <c r="P33" s="14"/>
      <c r="Q33" s="14"/>
      <c r="R33" s="1"/>
    </row>
    <row r="34" spans="1:18">
      <c r="A34" s="1"/>
      <c r="B34" s="33"/>
      <c r="C34" s="10"/>
      <c r="D34" s="10"/>
      <c r="E34" s="12">
        <f t="shared" si="0"/>
        <v>0</v>
      </c>
      <c r="F34" s="36" t="s">
        <v>25</v>
      </c>
      <c r="G34" s="12">
        <f t="shared" si="1"/>
        <v>0</v>
      </c>
      <c r="H34" s="12" t="str">
        <f t="shared" si="2"/>
        <v>--</v>
      </c>
      <c r="I34" s="13" t="str">
        <f t="shared" si="3"/>
        <v>1120 Wien, Meidlinger Hauptstraße 45</v>
      </c>
      <c r="J34" s="25" t="str">
        <f t="shared" si="4"/>
        <v>3001 Mauerbach, Hauptstraße 4</v>
      </c>
      <c r="K34" s="13" t="s">
        <v>30</v>
      </c>
      <c r="L34" s="14"/>
      <c r="M34" s="14"/>
      <c r="N34" s="15">
        <f t="shared" si="5"/>
        <v>0</v>
      </c>
      <c r="O34" s="15">
        <f t="shared" si="6"/>
        <v>0</v>
      </c>
      <c r="P34" s="14"/>
      <c r="Q34" s="14"/>
      <c r="R34" s="1"/>
    </row>
    <row r="35" spans="1:18">
      <c r="A35" s="1"/>
      <c r="B35" s="33"/>
      <c r="C35" s="10"/>
      <c r="D35" s="10"/>
      <c r="E35" s="12">
        <f t="shared" si="0"/>
        <v>0</v>
      </c>
      <c r="F35" s="36" t="s">
        <v>25</v>
      </c>
      <c r="G35" s="12">
        <f t="shared" si="1"/>
        <v>0</v>
      </c>
      <c r="H35" s="12" t="str">
        <f t="shared" si="2"/>
        <v>--</v>
      </c>
      <c r="I35" s="13" t="str">
        <f t="shared" si="3"/>
        <v>1120 Wien, Meidlinger Hauptstraße 45</v>
      </c>
      <c r="J35" s="25" t="str">
        <f t="shared" si="4"/>
        <v>3001 Mauerbach, Hauptstraße 4</v>
      </c>
      <c r="K35" s="13" t="s">
        <v>30</v>
      </c>
      <c r="L35" s="14"/>
      <c r="M35" s="14"/>
      <c r="N35" s="15">
        <f t="shared" si="5"/>
        <v>0</v>
      </c>
      <c r="O35" s="15">
        <f t="shared" si="6"/>
        <v>0</v>
      </c>
      <c r="P35" s="14"/>
      <c r="Q35" s="14"/>
      <c r="R35" s="1"/>
    </row>
    <row r="36" spans="1:18">
      <c r="A36" s="1"/>
      <c r="B36" s="33"/>
      <c r="C36" s="10"/>
      <c r="D36" s="10"/>
      <c r="E36" s="12">
        <f t="shared" si="0"/>
        <v>0</v>
      </c>
      <c r="F36" s="36" t="s">
        <v>25</v>
      </c>
      <c r="G36" s="12">
        <f t="shared" si="1"/>
        <v>0</v>
      </c>
      <c r="H36" s="12" t="str">
        <f t="shared" si="2"/>
        <v>--</v>
      </c>
      <c r="I36" s="13" t="str">
        <f t="shared" si="3"/>
        <v>1120 Wien, Meidlinger Hauptstraße 45</v>
      </c>
      <c r="J36" s="25" t="str">
        <f t="shared" si="4"/>
        <v>3001 Mauerbach, Hauptstraße 4</v>
      </c>
      <c r="K36" s="13" t="s">
        <v>30</v>
      </c>
      <c r="L36" s="14"/>
      <c r="M36" s="14"/>
      <c r="N36" s="15">
        <f t="shared" si="5"/>
        <v>0</v>
      </c>
      <c r="O36" s="15">
        <f t="shared" si="6"/>
        <v>0</v>
      </c>
      <c r="P36" s="14"/>
      <c r="Q36" s="14"/>
      <c r="R36" s="1"/>
    </row>
    <row r="37" spans="1:18">
      <c r="A37" s="1"/>
      <c r="B37" s="33"/>
      <c r="C37" s="10"/>
      <c r="D37" s="10"/>
      <c r="E37" s="12">
        <f t="shared" si="0"/>
        <v>0</v>
      </c>
      <c r="F37" s="36" t="s">
        <v>25</v>
      </c>
      <c r="G37" s="12">
        <f t="shared" si="1"/>
        <v>0</v>
      </c>
      <c r="H37" s="12" t="str">
        <f t="shared" si="2"/>
        <v>--</v>
      </c>
      <c r="I37" s="13" t="str">
        <f t="shared" si="3"/>
        <v>1120 Wien, Meidlinger Hauptstraße 45</v>
      </c>
      <c r="J37" s="25" t="str">
        <f t="shared" si="4"/>
        <v>3001 Mauerbach, Hauptstraße 4</v>
      </c>
      <c r="K37" s="13" t="s">
        <v>30</v>
      </c>
      <c r="L37" s="14"/>
      <c r="M37" s="14"/>
      <c r="N37" s="15">
        <f t="shared" si="5"/>
        <v>0</v>
      </c>
      <c r="O37" s="15">
        <f t="shared" si="6"/>
        <v>0</v>
      </c>
      <c r="P37" s="14"/>
      <c r="Q37" s="14"/>
      <c r="R37" s="1"/>
    </row>
    <row r="38" spans="1:18">
      <c r="A38" s="1"/>
      <c r="B38" s="33"/>
      <c r="C38" s="10"/>
      <c r="D38" s="10"/>
      <c r="E38" s="12">
        <f t="shared" ref="E38:E75" si="7">D38-C38</f>
        <v>0</v>
      </c>
      <c r="F38" s="36" t="s">
        <v>25</v>
      </c>
      <c r="G38" s="12">
        <f t="shared" ref="G38:G75" si="8">IF(F38= "P",E38,"--")</f>
        <v>0</v>
      </c>
      <c r="H38" s="12" t="str">
        <f t="shared" ref="H38:H75" si="9">IF(F38="B",E38,"--")</f>
        <v>--</v>
      </c>
      <c r="I38" s="13" t="str">
        <f t="shared" si="3"/>
        <v>1120 Wien, Meidlinger Hauptstraße 45</v>
      </c>
      <c r="J38" s="25" t="str">
        <f t="shared" si="4"/>
        <v>3001 Mauerbach, Hauptstraße 4</v>
      </c>
      <c r="K38" s="13" t="s">
        <v>30</v>
      </c>
      <c r="L38" s="14"/>
      <c r="M38" s="14"/>
      <c r="N38" s="15">
        <f t="shared" ref="N38:N75" si="10">+IF((M38-L38)&gt;12,12,(ROUNDUP((M38-L38),0)))</f>
        <v>0</v>
      </c>
      <c r="O38" s="15">
        <f t="shared" si="6"/>
        <v>0</v>
      </c>
      <c r="P38" s="14"/>
      <c r="Q38" s="14"/>
      <c r="R38" s="1"/>
    </row>
    <row r="39" spans="1:18">
      <c r="A39" s="1"/>
      <c r="B39" s="33"/>
      <c r="C39" s="10"/>
      <c r="D39" s="10"/>
      <c r="E39" s="12">
        <f t="shared" si="7"/>
        <v>0</v>
      </c>
      <c r="F39" s="36" t="s">
        <v>25</v>
      </c>
      <c r="G39" s="12">
        <f t="shared" si="8"/>
        <v>0</v>
      </c>
      <c r="H39" s="12" t="str">
        <f t="shared" si="9"/>
        <v>--</v>
      </c>
      <c r="I39" s="13" t="str">
        <f t="shared" si="3"/>
        <v>1120 Wien, Meidlinger Hauptstraße 45</v>
      </c>
      <c r="J39" s="25" t="str">
        <f t="shared" si="4"/>
        <v>3001 Mauerbach, Hauptstraße 4</v>
      </c>
      <c r="K39" s="13" t="s">
        <v>30</v>
      </c>
      <c r="L39" s="14"/>
      <c r="M39" s="14"/>
      <c r="N39" s="15">
        <f t="shared" si="10"/>
        <v>0</v>
      </c>
      <c r="O39" s="15">
        <f t="shared" si="6"/>
        <v>0</v>
      </c>
      <c r="P39" s="14"/>
      <c r="Q39" s="14"/>
      <c r="R39" s="1"/>
    </row>
    <row r="40" spans="1:18">
      <c r="A40" s="1"/>
      <c r="B40" s="33"/>
      <c r="C40" s="10"/>
      <c r="D40" s="10"/>
      <c r="E40" s="12">
        <f t="shared" si="7"/>
        <v>0</v>
      </c>
      <c r="F40" s="36" t="s">
        <v>25</v>
      </c>
      <c r="G40" s="12">
        <f t="shared" si="8"/>
        <v>0</v>
      </c>
      <c r="H40" s="12" t="str">
        <f t="shared" si="9"/>
        <v>--</v>
      </c>
      <c r="I40" s="13" t="str">
        <f t="shared" si="3"/>
        <v>1120 Wien, Meidlinger Hauptstraße 45</v>
      </c>
      <c r="J40" s="25" t="str">
        <f t="shared" si="4"/>
        <v>3001 Mauerbach, Hauptstraße 4</v>
      </c>
      <c r="K40" s="13" t="s">
        <v>30</v>
      </c>
      <c r="L40" s="14"/>
      <c r="M40" s="14"/>
      <c r="N40" s="15">
        <f t="shared" si="10"/>
        <v>0</v>
      </c>
      <c r="O40" s="15">
        <f t="shared" si="6"/>
        <v>0</v>
      </c>
      <c r="P40" s="14"/>
      <c r="Q40" s="14"/>
      <c r="R40" s="1"/>
    </row>
    <row r="41" spans="1:18">
      <c r="A41" s="1"/>
      <c r="B41" s="33"/>
      <c r="C41" s="10"/>
      <c r="D41" s="10"/>
      <c r="E41" s="12">
        <f t="shared" si="7"/>
        <v>0</v>
      </c>
      <c r="F41" s="36" t="s">
        <v>25</v>
      </c>
      <c r="G41" s="12">
        <f t="shared" si="8"/>
        <v>0</v>
      </c>
      <c r="H41" s="12" t="str">
        <f t="shared" si="9"/>
        <v>--</v>
      </c>
      <c r="I41" s="13" t="str">
        <f t="shared" si="3"/>
        <v>1120 Wien, Meidlinger Hauptstraße 45</v>
      </c>
      <c r="J41" s="25" t="str">
        <f t="shared" si="4"/>
        <v>3001 Mauerbach, Hauptstraße 4</v>
      </c>
      <c r="K41" s="13" t="s">
        <v>30</v>
      </c>
      <c r="L41" s="14"/>
      <c r="M41" s="14"/>
      <c r="N41" s="15">
        <f t="shared" si="10"/>
        <v>0</v>
      </c>
      <c r="O41" s="15">
        <f t="shared" si="6"/>
        <v>0</v>
      </c>
      <c r="P41" s="14"/>
      <c r="Q41" s="14"/>
      <c r="R41" s="1"/>
    </row>
    <row r="42" spans="1:18">
      <c r="A42" s="1"/>
      <c r="B42" s="33"/>
      <c r="C42" s="10"/>
      <c r="D42" s="10"/>
      <c r="E42" s="12">
        <f t="shared" si="7"/>
        <v>0</v>
      </c>
      <c r="F42" s="36" t="s">
        <v>25</v>
      </c>
      <c r="G42" s="12">
        <f t="shared" si="8"/>
        <v>0</v>
      </c>
      <c r="H42" s="12" t="str">
        <f t="shared" si="9"/>
        <v>--</v>
      </c>
      <c r="I42" s="13" t="str">
        <f t="shared" si="3"/>
        <v>1120 Wien, Meidlinger Hauptstraße 45</v>
      </c>
      <c r="J42" s="25" t="str">
        <f t="shared" si="4"/>
        <v>3001 Mauerbach, Hauptstraße 4</v>
      </c>
      <c r="K42" s="13" t="s">
        <v>30</v>
      </c>
      <c r="L42" s="14"/>
      <c r="M42" s="14"/>
      <c r="N42" s="15">
        <f t="shared" si="10"/>
        <v>0</v>
      </c>
      <c r="O42" s="15">
        <f t="shared" si="6"/>
        <v>0</v>
      </c>
      <c r="P42" s="14"/>
      <c r="Q42" s="14"/>
      <c r="R42" s="1"/>
    </row>
    <row r="43" spans="1:18">
      <c r="A43" s="1"/>
      <c r="B43" s="33"/>
      <c r="C43" s="10"/>
      <c r="D43" s="10"/>
      <c r="E43" s="12">
        <f t="shared" si="7"/>
        <v>0</v>
      </c>
      <c r="F43" s="36" t="s">
        <v>25</v>
      </c>
      <c r="G43" s="12">
        <f t="shared" si="8"/>
        <v>0</v>
      </c>
      <c r="H43" s="12" t="str">
        <f t="shared" si="9"/>
        <v>--</v>
      </c>
      <c r="I43" s="13" t="str">
        <f t="shared" si="3"/>
        <v>1120 Wien, Meidlinger Hauptstraße 45</v>
      </c>
      <c r="J43" s="25" t="str">
        <f t="shared" si="4"/>
        <v>3001 Mauerbach, Hauptstraße 4</v>
      </c>
      <c r="K43" s="13" t="s">
        <v>30</v>
      </c>
      <c r="L43" s="14"/>
      <c r="M43" s="14"/>
      <c r="N43" s="15">
        <f t="shared" si="10"/>
        <v>0</v>
      </c>
      <c r="O43" s="15">
        <f t="shared" si="6"/>
        <v>0</v>
      </c>
      <c r="P43" s="14"/>
      <c r="Q43" s="14"/>
      <c r="R43" s="1"/>
    </row>
    <row r="44" spans="1:18">
      <c r="A44" s="1"/>
      <c r="B44" s="33"/>
      <c r="C44" s="10"/>
      <c r="D44" s="10"/>
      <c r="E44" s="12">
        <f t="shared" si="7"/>
        <v>0</v>
      </c>
      <c r="F44" s="36" t="s">
        <v>25</v>
      </c>
      <c r="G44" s="12">
        <f t="shared" si="8"/>
        <v>0</v>
      </c>
      <c r="H44" s="12" t="str">
        <f t="shared" si="9"/>
        <v>--</v>
      </c>
      <c r="I44" s="13" t="str">
        <f t="shared" si="3"/>
        <v>1120 Wien, Meidlinger Hauptstraße 45</v>
      </c>
      <c r="J44" s="25" t="str">
        <f t="shared" si="4"/>
        <v>3001 Mauerbach, Hauptstraße 4</v>
      </c>
      <c r="K44" s="13" t="s">
        <v>30</v>
      </c>
      <c r="L44" s="14"/>
      <c r="M44" s="14"/>
      <c r="N44" s="15">
        <f t="shared" si="10"/>
        <v>0</v>
      </c>
      <c r="O44" s="15">
        <f t="shared" si="6"/>
        <v>0</v>
      </c>
      <c r="P44" s="14"/>
      <c r="Q44" s="14"/>
      <c r="R44" s="1"/>
    </row>
    <row r="45" spans="1:18">
      <c r="A45" s="1"/>
      <c r="B45" s="33"/>
      <c r="C45" s="10"/>
      <c r="D45" s="10"/>
      <c r="E45" s="12">
        <f t="shared" si="7"/>
        <v>0</v>
      </c>
      <c r="F45" s="36" t="s">
        <v>25</v>
      </c>
      <c r="G45" s="12">
        <f t="shared" si="8"/>
        <v>0</v>
      </c>
      <c r="H45" s="12" t="str">
        <f t="shared" si="9"/>
        <v>--</v>
      </c>
      <c r="I45" s="13" t="str">
        <f t="shared" si="3"/>
        <v>1120 Wien, Meidlinger Hauptstraße 45</v>
      </c>
      <c r="J45" s="25" t="str">
        <f t="shared" si="4"/>
        <v>3001 Mauerbach, Hauptstraße 4</v>
      </c>
      <c r="K45" s="13" t="s">
        <v>30</v>
      </c>
      <c r="L45" s="14"/>
      <c r="M45" s="14"/>
      <c r="N45" s="15">
        <f t="shared" si="10"/>
        <v>0</v>
      </c>
      <c r="O45" s="15">
        <f t="shared" si="6"/>
        <v>0</v>
      </c>
      <c r="P45" s="14"/>
      <c r="Q45" s="14"/>
      <c r="R45" s="1"/>
    </row>
    <row r="46" spans="1:18">
      <c r="A46" s="1"/>
      <c r="B46" s="33"/>
      <c r="C46" s="10"/>
      <c r="D46" s="10"/>
      <c r="E46" s="12">
        <f t="shared" si="7"/>
        <v>0</v>
      </c>
      <c r="F46" s="36" t="s">
        <v>25</v>
      </c>
      <c r="G46" s="12">
        <f t="shared" si="8"/>
        <v>0</v>
      </c>
      <c r="H46" s="12" t="str">
        <f t="shared" si="9"/>
        <v>--</v>
      </c>
      <c r="I46" s="13" t="str">
        <f t="shared" si="3"/>
        <v>1120 Wien, Meidlinger Hauptstraße 45</v>
      </c>
      <c r="J46" s="25" t="str">
        <f t="shared" si="4"/>
        <v>3001 Mauerbach, Hauptstraße 4</v>
      </c>
      <c r="K46" s="13" t="s">
        <v>30</v>
      </c>
      <c r="L46" s="14"/>
      <c r="M46" s="14"/>
      <c r="N46" s="15">
        <f t="shared" si="10"/>
        <v>0</v>
      </c>
      <c r="O46" s="15">
        <f t="shared" si="6"/>
        <v>0</v>
      </c>
      <c r="P46" s="14"/>
      <c r="Q46" s="14"/>
      <c r="R46" s="1"/>
    </row>
    <row r="47" spans="1:18">
      <c r="A47" s="1"/>
      <c r="B47" s="33"/>
      <c r="C47" s="10"/>
      <c r="D47" s="10"/>
      <c r="E47" s="12">
        <f t="shared" si="7"/>
        <v>0</v>
      </c>
      <c r="F47" s="36" t="s">
        <v>25</v>
      </c>
      <c r="G47" s="12">
        <f t="shared" si="8"/>
        <v>0</v>
      </c>
      <c r="H47" s="12" t="str">
        <f t="shared" si="9"/>
        <v>--</v>
      </c>
      <c r="I47" s="13" t="str">
        <f t="shared" si="3"/>
        <v>1120 Wien, Meidlinger Hauptstraße 45</v>
      </c>
      <c r="J47" s="25" t="str">
        <f t="shared" si="4"/>
        <v>3001 Mauerbach, Hauptstraße 4</v>
      </c>
      <c r="K47" s="13" t="s">
        <v>30</v>
      </c>
      <c r="L47" s="14"/>
      <c r="M47" s="14"/>
      <c r="N47" s="15">
        <f t="shared" si="10"/>
        <v>0</v>
      </c>
      <c r="O47" s="15">
        <f t="shared" si="6"/>
        <v>0</v>
      </c>
      <c r="P47" s="14"/>
      <c r="Q47" s="14"/>
      <c r="R47" s="1"/>
    </row>
    <row r="48" spans="1:18">
      <c r="A48" s="1"/>
      <c r="B48" s="33"/>
      <c r="C48" s="10"/>
      <c r="D48" s="10"/>
      <c r="E48" s="12">
        <f t="shared" si="7"/>
        <v>0</v>
      </c>
      <c r="F48" s="36" t="s">
        <v>25</v>
      </c>
      <c r="G48" s="12">
        <f t="shared" si="8"/>
        <v>0</v>
      </c>
      <c r="H48" s="12" t="str">
        <f t="shared" si="9"/>
        <v>--</v>
      </c>
      <c r="I48" s="13" t="str">
        <f t="shared" si="3"/>
        <v>1120 Wien, Meidlinger Hauptstraße 45</v>
      </c>
      <c r="J48" s="25" t="str">
        <f t="shared" si="4"/>
        <v>3001 Mauerbach, Hauptstraße 4</v>
      </c>
      <c r="K48" s="13" t="s">
        <v>30</v>
      </c>
      <c r="L48" s="14"/>
      <c r="M48" s="14"/>
      <c r="N48" s="15">
        <f t="shared" si="10"/>
        <v>0</v>
      </c>
      <c r="O48" s="15">
        <f t="shared" si="6"/>
        <v>0</v>
      </c>
      <c r="P48" s="14"/>
      <c r="Q48" s="14"/>
      <c r="R48" s="1"/>
    </row>
    <row r="49" spans="1:18">
      <c r="A49" s="1"/>
      <c r="B49" s="33"/>
      <c r="C49" s="10"/>
      <c r="D49" s="10"/>
      <c r="E49" s="12">
        <f t="shared" si="7"/>
        <v>0</v>
      </c>
      <c r="F49" s="36" t="s">
        <v>25</v>
      </c>
      <c r="G49" s="12">
        <f t="shared" si="8"/>
        <v>0</v>
      </c>
      <c r="H49" s="12" t="str">
        <f t="shared" si="9"/>
        <v>--</v>
      </c>
      <c r="I49" s="13" t="str">
        <f t="shared" si="3"/>
        <v>1120 Wien, Meidlinger Hauptstraße 45</v>
      </c>
      <c r="J49" s="25" t="str">
        <f t="shared" si="4"/>
        <v>3001 Mauerbach, Hauptstraße 4</v>
      </c>
      <c r="K49" s="13" t="s">
        <v>30</v>
      </c>
      <c r="L49" s="14"/>
      <c r="M49" s="14"/>
      <c r="N49" s="15">
        <f t="shared" si="10"/>
        <v>0</v>
      </c>
      <c r="O49" s="15">
        <f t="shared" si="6"/>
        <v>0</v>
      </c>
      <c r="P49" s="14"/>
      <c r="Q49" s="14"/>
      <c r="R49" s="1"/>
    </row>
    <row r="50" spans="1:18">
      <c r="A50" s="1"/>
      <c r="B50" s="33"/>
      <c r="C50" s="10"/>
      <c r="D50" s="10"/>
      <c r="E50" s="12">
        <f t="shared" si="7"/>
        <v>0</v>
      </c>
      <c r="F50" s="36" t="s">
        <v>25</v>
      </c>
      <c r="G50" s="12">
        <f t="shared" si="8"/>
        <v>0</v>
      </c>
      <c r="H50" s="12" t="str">
        <f t="shared" si="9"/>
        <v>--</v>
      </c>
      <c r="I50" s="13" t="str">
        <f t="shared" si="3"/>
        <v>1120 Wien, Meidlinger Hauptstraße 45</v>
      </c>
      <c r="J50" s="25" t="str">
        <f t="shared" si="4"/>
        <v>3001 Mauerbach, Hauptstraße 4</v>
      </c>
      <c r="K50" s="13" t="s">
        <v>30</v>
      </c>
      <c r="L50" s="14"/>
      <c r="M50" s="14"/>
      <c r="N50" s="15">
        <f t="shared" si="10"/>
        <v>0</v>
      </c>
      <c r="O50" s="15">
        <f t="shared" si="6"/>
        <v>0</v>
      </c>
      <c r="P50" s="14"/>
      <c r="Q50" s="14"/>
      <c r="R50" s="1"/>
    </row>
    <row r="51" spans="1:18">
      <c r="A51" s="1"/>
      <c r="B51" s="33"/>
      <c r="C51" s="10"/>
      <c r="D51" s="10"/>
      <c r="E51" s="12">
        <f t="shared" si="7"/>
        <v>0</v>
      </c>
      <c r="F51" s="36" t="s">
        <v>25</v>
      </c>
      <c r="G51" s="12">
        <f t="shared" si="8"/>
        <v>0</v>
      </c>
      <c r="H51" s="12" t="str">
        <f t="shared" si="9"/>
        <v>--</v>
      </c>
      <c r="I51" s="13" t="str">
        <f t="shared" si="3"/>
        <v>1120 Wien, Meidlinger Hauptstraße 45</v>
      </c>
      <c r="J51" s="25" t="str">
        <f t="shared" si="4"/>
        <v>3001 Mauerbach, Hauptstraße 4</v>
      </c>
      <c r="K51" s="13" t="s">
        <v>30</v>
      </c>
      <c r="L51" s="14"/>
      <c r="M51" s="14"/>
      <c r="N51" s="15">
        <f t="shared" si="10"/>
        <v>0</v>
      </c>
      <c r="O51" s="15">
        <f t="shared" si="6"/>
        <v>0</v>
      </c>
      <c r="P51" s="14"/>
      <c r="Q51" s="14"/>
      <c r="R51" s="1"/>
    </row>
    <row r="52" spans="1:18">
      <c r="A52" s="1"/>
      <c r="B52" s="33"/>
      <c r="C52" s="10"/>
      <c r="D52" s="10"/>
      <c r="E52" s="12">
        <f t="shared" si="7"/>
        <v>0</v>
      </c>
      <c r="F52" s="36" t="s">
        <v>25</v>
      </c>
      <c r="G52" s="12">
        <f t="shared" si="8"/>
        <v>0</v>
      </c>
      <c r="H52" s="12" t="str">
        <f t="shared" si="9"/>
        <v>--</v>
      </c>
      <c r="I52" s="13" t="str">
        <f t="shared" si="3"/>
        <v>1120 Wien, Meidlinger Hauptstraße 45</v>
      </c>
      <c r="J52" s="25" t="str">
        <f t="shared" si="4"/>
        <v>3001 Mauerbach, Hauptstraße 4</v>
      </c>
      <c r="K52" s="13" t="s">
        <v>30</v>
      </c>
      <c r="L52" s="14"/>
      <c r="M52" s="14"/>
      <c r="N52" s="15">
        <f t="shared" si="10"/>
        <v>0</v>
      </c>
      <c r="O52" s="15">
        <f t="shared" si="6"/>
        <v>0</v>
      </c>
      <c r="P52" s="14"/>
      <c r="Q52" s="14"/>
      <c r="R52" s="1"/>
    </row>
    <row r="53" spans="1:18">
      <c r="A53" s="1"/>
      <c r="B53" s="33"/>
      <c r="C53" s="10"/>
      <c r="D53" s="10"/>
      <c r="E53" s="12">
        <f t="shared" si="7"/>
        <v>0</v>
      </c>
      <c r="F53" s="36" t="s">
        <v>25</v>
      </c>
      <c r="G53" s="12">
        <f t="shared" si="8"/>
        <v>0</v>
      </c>
      <c r="H53" s="12" t="str">
        <f t="shared" si="9"/>
        <v>--</v>
      </c>
      <c r="I53" s="13" t="str">
        <f t="shared" si="3"/>
        <v>1120 Wien, Meidlinger Hauptstraße 45</v>
      </c>
      <c r="J53" s="25" t="str">
        <f t="shared" si="4"/>
        <v>3001 Mauerbach, Hauptstraße 4</v>
      </c>
      <c r="K53" s="13" t="s">
        <v>30</v>
      </c>
      <c r="L53" s="14"/>
      <c r="M53" s="14"/>
      <c r="N53" s="15">
        <f t="shared" si="10"/>
        <v>0</v>
      </c>
      <c r="O53" s="15">
        <f t="shared" si="6"/>
        <v>0</v>
      </c>
      <c r="P53" s="14"/>
      <c r="Q53" s="14"/>
      <c r="R53" s="1"/>
    </row>
    <row r="54" spans="1:18">
      <c r="A54" s="1"/>
      <c r="B54" s="33"/>
      <c r="C54" s="10"/>
      <c r="D54" s="10"/>
      <c r="E54" s="12">
        <f t="shared" si="7"/>
        <v>0</v>
      </c>
      <c r="F54" s="36" t="s">
        <v>25</v>
      </c>
      <c r="G54" s="12">
        <f t="shared" si="8"/>
        <v>0</v>
      </c>
      <c r="H54" s="12" t="str">
        <f t="shared" si="9"/>
        <v>--</v>
      </c>
      <c r="I54" s="13" t="str">
        <f t="shared" si="3"/>
        <v>1120 Wien, Meidlinger Hauptstraße 45</v>
      </c>
      <c r="J54" s="25" t="str">
        <f t="shared" si="4"/>
        <v>3001 Mauerbach, Hauptstraße 4</v>
      </c>
      <c r="K54" s="13" t="s">
        <v>30</v>
      </c>
      <c r="L54" s="14"/>
      <c r="M54" s="14"/>
      <c r="N54" s="15">
        <f t="shared" si="10"/>
        <v>0</v>
      </c>
      <c r="O54" s="15">
        <f t="shared" si="6"/>
        <v>0</v>
      </c>
      <c r="P54" s="14"/>
      <c r="Q54" s="14"/>
      <c r="R54" s="1"/>
    </row>
    <row r="55" spans="1:18">
      <c r="A55" s="1"/>
      <c r="B55" s="33"/>
      <c r="C55" s="10"/>
      <c r="D55" s="10"/>
      <c r="E55" s="12">
        <f t="shared" si="7"/>
        <v>0</v>
      </c>
      <c r="F55" s="36" t="s">
        <v>25</v>
      </c>
      <c r="G55" s="12">
        <f t="shared" si="8"/>
        <v>0</v>
      </c>
      <c r="H55" s="12" t="str">
        <f t="shared" si="9"/>
        <v>--</v>
      </c>
      <c r="I55" s="13" t="str">
        <f t="shared" si="3"/>
        <v>1120 Wien, Meidlinger Hauptstraße 45</v>
      </c>
      <c r="J55" s="25" t="str">
        <f t="shared" si="4"/>
        <v>3001 Mauerbach, Hauptstraße 4</v>
      </c>
      <c r="K55" s="13" t="s">
        <v>30</v>
      </c>
      <c r="L55" s="14"/>
      <c r="M55" s="14"/>
      <c r="N55" s="15">
        <f t="shared" si="10"/>
        <v>0</v>
      </c>
      <c r="O55" s="15">
        <f t="shared" si="6"/>
        <v>0</v>
      </c>
      <c r="P55" s="14"/>
      <c r="Q55" s="14"/>
      <c r="R55" s="1"/>
    </row>
    <row r="56" spans="1:18">
      <c r="A56" s="1"/>
      <c r="B56" s="33"/>
      <c r="C56" s="10"/>
      <c r="D56" s="10"/>
      <c r="E56" s="12">
        <f t="shared" si="7"/>
        <v>0</v>
      </c>
      <c r="F56" s="36" t="s">
        <v>25</v>
      </c>
      <c r="G56" s="12">
        <f t="shared" si="8"/>
        <v>0</v>
      </c>
      <c r="H56" s="12" t="str">
        <f t="shared" si="9"/>
        <v>--</v>
      </c>
      <c r="I56" s="13" t="str">
        <f t="shared" si="3"/>
        <v>1120 Wien, Meidlinger Hauptstraße 45</v>
      </c>
      <c r="J56" s="25" t="str">
        <f t="shared" si="4"/>
        <v>3001 Mauerbach, Hauptstraße 4</v>
      </c>
      <c r="K56" s="13" t="s">
        <v>30</v>
      </c>
      <c r="L56" s="14"/>
      <c r="M56" s="14"/>
      <c r="N56" s="15">
        <f t="shared" si="10"/>
        <v>0</v>
      </c>
      <c r="O56" s="15">
        <f t="shared" si="6"/>
        <v>0</v>
      </c>
      <c r="P56" s="14"/>
      <c r="Q56" s="14"/>
      <c r="R56" s="1"/>
    </row>
    <row r="57" spans="1:18">
      <c r="A57" s="1"/>
      <c r="B57" s="33"/>
      <c r="C57" s="10"/>
      <c r="D57" s="10"/>
      <c r="E57" s="12">
        <f t="shared" si="7"/>
        <v>0</v>
      </c>
      <c r="F57" s="36" t="s">
        <v>25</v>
      </c>
      <c r="G57" s="12">
        <f t="shared" si="8"/>
        <v>0</v>
      </c>
      <c r="H57" s="12" t="str">
        <f t="shared" si="9"/>
        <v>--</v>
      </c>
      <c r="I57" s="13" t="str">
        <f t="shared" si="3"/>
        <v>1120 Wien, Meidlinger Hauptstraße 45</v>
      </c>
      <c r="J57" s="25" t="str">
        <f t="shared" si="4"/>
        <v>3001 Mauerbach, Hauptstraße 4</v>
      </c>
      <c r="K57" s="13" t="s">
        <v>30</v>
      </c>
      <c r="L57" s="14"/>
      <c r="M57" s="14"/>
      <c r="N57" s="15">
        <f t="shared" si="10"/>
        <v>0</v>
      </c>
      <c r="O57" s="15">
        <f t="shared" si="6"/>
        <v>0</v>
      </c>
      <c r="P57" s="14"/>
      <c r="Q57" s="14"/>
      <c r="R57" s="1"/>
    </row>
    <row r="58" spans="1:18">
      <c r="A58" s="1"/>
      <c r="B58" s="33"/>
      <c r="C58" s="10"/>
      <c r="D58" s="10"/>
      <c r="E58" s="12">
        <f t="shared" si="7"/>
        <v>0</v>
      </c>
      <c r="F58" s="36" t="s">
        <v>25</v>
      </c>
      <c r="G58" s="12">
        <f t="shared" si="8"/>
        <v>0</v>
      </c>
      <c r="H58" s="12" t="str">
        <f t="shared" si="9"/>
        <v>--</v>
      </c>
      <c r="I58" s="13" t="str">
        <f t="shared" si="3"/>
        <v>1120 Wien, Meidlinger Hauptstraße 45</v>
      </c>
      <c r="J58" s="25" t="str">
        <f t="shared" si="4"/>
        <v>3001 Mauerbach, Hauptstraße 4</v>
      </c>
      <c r="K58" s="13" t="s">
        <v>30</v>
      </c>
      <c r="L58" s="14"/>
      <c r="M58" s="14"/>
      <c r="N58" s="15">
        <f t="shared" si="10"/>
        <v>0</v>
      </c>
      <c r="O58" s="15">
        <f t="shared" si="6"/>
        <v>0</v>
      </c>
      <c r="P58" s="14"/>
      <c r="Q58" s="14"/>
      <c r="R58" s="1"/>
    </row>
    <row r="59" spans="1:18">
      <c r="A59" s="1"/>
      <c r="B59" s="33"/>
      <c r="C59" s="10"/>
      <c r="D59" s="10"/>
      <c r="E59" s="12">
        <f t="shared" si="7"/>
        <v>0</v>
      </c>
      <c r="F59" s="36" t="s">
        <v>25</v>
      </c>
      <c r="G59" s="12">
        <f t="shared" si="8"/>
        <v>0</v>
      </c>
      <c r="H59" s="12" t="str">
        <f t="shared" si="9"/>
        <v>--</v>
      </c>
      <c r="I59" s="13" t="str">
        <f t="shared" si="3"/>
        <v>1120 Wien, Meidlinger Hauptstraße 45</v>
      </c>
      <c r="J59" s="25" t="str">
        <f t="shared" si="4"/>
        <v>3001 Mauerbach, Hauptstraße 4</v>
      </c>
      <c r="K59" s="13" t="s">
        <v>30</v>
      </c>
      <c r="L59" s="14"/>
      <c r="M59" s="14"/>
      <c r="N59" s="15">
        <f t="shared" si="10"/>
        <v>0</v>
      </c>
      <c r="O59" s="15">
        <f t="shared" si="6"/>
        <v>0</v>
      </c>
      <c r="P59" s="14"/>
      <c r="Q59" s="14"/>
      <c r="R59" s="1"/>
    </row>
    <row r="60" spans="1:18">
      <c r="A60" s="1"/>
      <c r="B60" s="33"/>
      <c r="C60" s="10"/>
      <c r="D60" s="10"/>
      <c r="E60" s="12">
        <f t="shared" si="7"/>
        <v>0</v>
      </c>
      <c r="F60" s="36" t="s">
        <v>25</v>
      </c>
      <c r="G60" s="12">
        <f t="shared" si="8"/>
        <v>0</v>
      </c>
      <c r="H60" s="12" t="str">
        <f t="shared" si="9"/>
        <v>--</v>
      </c>
      <c r="I60" s="13" t="str">
        <f t="shared" si="3"/>
        <v>1120 Wien, Meidlinger Hauptstraße 45</v>
      </c>
      <c r="J60" s="25" t="str">
        <f t="shared" si="4"/>
        <v>3001 Mauerbach, Hauptstraße 4</v>
      </c>
      <c r="K60" s="13" t="s">
        <v>30</v>
      </c>
      <c r="L60" s="14"/>
      <c r="M60" s="14"/>
      <c r="N60" s="15">
        <f t="shared" si="10"/>
        <v>0</v>
      </c>
      <c r="O60" s="15">
        <f t="shared" si="6"/>
        <v>0</v>
      </c>
      <c r="P60" s="14"/>
      <c r="Q60" s="14"/>
      <c r="R60" s="1"/>
    </row>
    <row r="61" spans="1:18">
      <c r="A61" s="1"/>
      <c r="B61" s="33"/>
      <c r="C61" s="10"/>
      <c r="D61" s="10"/>
      <c r="E61" s="12">
        <f t="shared" si="7"/>
        <v>0</v>
      </c>
      <c r="F61" s="36" t="s">
        <v>25</v>
      </c>
      <c r="G61" s="12">
        <f t="shared" si="8"/>
        <v>0</v>
      </c>
      <c r="H61" s="12" t="str">
        <f t="shared" si="9"/>
        <v>--</v>
      </c>
      <c r="I61" s="13" t="str">
        <f t="shared" si="3"/>
        <v>1120 Wien, Meidlinger Hauptstraße 45</v>
      </c>
      <c r="J61" s="25" t="str">
        <f t="shared" si="4"/>
        <v>3001 Mauerbach, Hauptstraße 4</v>
      </c>
      <c r="K61" s="13" t="s">
        <v>30</v>
      </c>
      <c r="L61" s="14"/>
      <c r="M61" s="14"/>
      <c r="N61" s="15">
        <f t="shared" si="10"/>
        <v>0</v>
      </c>
      <c r="O61" s="15">
        <f t="shared" si="6"/>
        <v>0</v>
      </c>
      <c r="P61" s="14"/>
      <c r="Q61" s="14"/>
      <c r="R61" s="1"/>
    </row>
    <row r="62" spans="1:18">
      <c r="A62" s="1"/>
      <c r="B62" s="33"/>
      <c r="C62" s="10"/>
      <c r="D62" s="10"/>
      <c r="E62" s="12">
        <f t="shared" si="7"/>
        <v>0</v>
      </c>
      <c r="F62" s="36" t="s">
        <v>25</v>
      </c>
      <c r="G62" s="12">
        <f t="shared" si="8"/>
        <v>0</v>
      </c>
      <c r="H62" s="12" t="str">
        <f t="shared" si="9"/>
        <v>--</v>
      </c>
      <c r="I62" s="13" t="str">
        <f t="shared" si="3"/>
        <v>1120 Wien, Meidlinger Hauptstraße 45</v>
      </c>
      <c r="J62" s="25" t="str">
        <f t="shared" si="4"/>
        <v>3001 Mauerbach, Hauptstraße 4</v>
      </c>
      <c r="K62" s="13" t="s">
        <v>30</v>
      </c>
      <c r="L62" s="14"/>
      <c r="M62" s="14"/>
      <c r="N62" s="15">
        <f t="shared" si="10"/>
        <v>0</v>
      </c>
      <c r="O62" s="15">
        <f t="shared" si="6"/>
        <v>0</v>
      </c>
      <c r="P62" s="14"/>
      <c r="Q62" s="14"/>
      <c r="R62" s="1"/>
    </row>
    <row r="63" spans="1:18">
      <c r="A63" s="1"/>
      <c r="B63" s="33"/>
      <c r="C63" s="10"/>
      <c r="D63" s="10"/>
      <c r="E63" s="12">
        <f t="shared" si="7"/>
        <v>0</v>
      </c>
      <c r="F63" s="36" t="s">
        <v>25</v>
      </c>
      <c r="G63" s="12">
        <f t="shared" si="8"/>
        <v>0</v>
      </c>
      <c r="H63" s="12" t="str">
        <f t="shared" si="9"/>
        <v>--</v>
      </c>
      <c r="I63" s="13" t="str">
        <f t="shared" si="3"/>
        <v>1120 Wien, Meidlinger Hauptstraße 45</v>
      </c>
      <c r="J63" s="25" t="str">
        <f t="shared" si="4"/>
        <v>3001 Mauerbach, Hauptstraße 4</v>
      </c>
      <c r="K63" s="13" t="s">
        <v>30</v>
      </c>
      <c r="L63" s="14"/>
      <c r="M63" s="14"/>
      <c r="N63" s="15">
        <f t="shared" si="10"/>
        <v>0</v>
      </c>
      <c r="O63" s="15">
        <f t="shared" si="6"/>
        <v>0</v>
      </c>
      <c r="P63" s="14"/>
      <c r="Q63" s="14"/>
      <c r="R63" s="1"/>
    </row>
    <row r="64" spans="1:18">
      <c r="A64" s="1"/>
      <c r="B64" s="33"/>
      <c r="C64" s="10"/>
      <c r="D64" s="10"/>
      <c r="E64" s="12">
        <f t="shared" si="7"/>
        <v>0</v>
      </c>
      <c r="F64" s="36" t="s">
        <v>25</v>
      </c>
      <c r="G64" s="12">
        <f t="shared" si="8"/>
        <v>0</v>
      </c>
      <c r="H64" s="12" t="str">
        <f t="shared" si="9"/>
        <v>--</v>
      </c>
      <c r="I64" s="13" t="str">
        <f t="shared" si="3"/>
        <v>1120 Wien, Meidlinger Hauptstraße 45</v>
      </c>
      <c r="J64" s="25" t="str">
        <f t="shared" si="4"/>
        <v>3001 Mauerbach, Hauptstraße 4</v>
      </c>
      <c r="K64" s="13" t="s">
        <v>30</v>
      </c>
      <c r="L64" s="14"/>
      <c r="M64" s="14"/>
      <c r="N64" s="15">
        <f t="shared" si="10"/>
        <v>0</v>
      </c>
      <c r="O64" s="15">
        <f t="shared" si="6"/>
        <v>0</v>
      </c>
      <c r="P64" s="14"/>
      <c r="Q64" s="14"/>
      <c r="R64" s="1"/>
    </row>
    <row r="65" spans="1:18">
      <c r="A65" s="1"/>
      <c r="B65" s="33"/>
      <c r="C65" s="10"/>
      <c r="D65" s="10"/>
      <c r="E65" s="12">
        <f t="shared" si="7"/>
        <v>0</v>
      </c>
      <c r="F65" s="36" t="s">
        <v>25</v>
      </c>
      <c r="G65" s="12">
        <f t="shared" si="8"/>
        <v>0</v>
      </c>
      <c r="H65" s="12" t="str">
        <f t="shared" si="9"/>
        <v>--</v>
      </c>
      <c r="I65" s="13" t="str">
        <f t="shared" si="3"/>
        <v>1120 Wien, Meidlinger Hauptstraße 45</v>
      </c>
      <c r="J65" s="25" t="str">
        <f t="shared" si="4"/>
        <v>3001 Mauerbach, Hauptstraße 4</v>
      </c>
      <c r="K65" s="13" t="s">
        <v>30</v>
      </c>
      <c r="L65" s="14"/>
      <c r="M65" s="14"/>
      <c r="N65" s="15">
        <f t="shared" si="10"/>
        <v>0</v>
      </c>
      <c r="O65" s="15">
        <f t="shared" si="6"/>
        <v>0</v>
      </c>
      <c r="P65" s="14"/>
      <c r="Q65" s="14"/>
      <c r="R65" s="1"/>
    </row>
    <row r="66" spans="1:18">
      <c r="A66" s="1"/>
      <c r="B66" s="33"/>
      <c r="C66" s="10"/>
      <c r="D66" s="10"/>
      <c r="E66" s="12">
        <f t="shared" si="7"/>
        <v>0</v>
      </c>
      <c r="F66" s="36" t="s">
        <v>25</v>
      </c>
      <c r="G66" s="12">
        <f t="shared" si="8"/>
        <v>0</v>
      </c>
      <c r="H66" s="12" t="str">
        <f t="shared" si="9"/>
        <v>--</v>
      </c>
      <c r="I66" s="13" t="str">
        <f t="shared" si="3"/>
        <v>1120 Wien, Meidlinger Hauptstraße 45</v>
      </c>
      <c r="J66" s="25" t="str">
        <f t="shared" si="4"/>
        <v>3001 Mauerbach, Hauptstraße 4</v>
      </c>
      <c r="K66" s="13" t="s">
        <v>30</v>
      </c>
      <c r="L66" s="14"/>
      <c r="M66" s="14"/>
      <c r="N66" s="15">
        <f t="shared" si="10"/>
        <v>0</v>
      </c>
      <c r="O66" s="15">
        <f t="shared" si="6"/>
        <v>0</v>
      </c>
      <c r="P66" s="14"/>
      <c r="Q66" s="14"/>
      <c r="R66" s="1"/>
    </row>
    <row r="67" spans="1:18">
      <c r="A67" s="1"/>
      <c r="B67" s="33"/>
      <c r="C67" s="10"/>
      <c r="D67" s="10"/>
      <c r="E67" s="12">
        <f t="shared" si="7"/>
        <v>0</v>
      </c>
      <c r="F67" s="36" t="s">
        <v>25</v>
      </c>
      <c r="G67" s="12">
        <f t="shared" si="8"/>
        <v>0</v>
      </c>
      <c r="H67" s="12" t="str">
        <f t="shared" si="9"/>
        <v>--</v>
      </c>
      <c r="I67" s="13" t="str">
        <f t="shared" si="3"/>
        <v>1120 Wien, Meidlinger Hauptstraße 45</v>
      </c>
      <c r="J67" s="25" t="str">
        <f t="shared" si="4"/>
        <v>3001 Mauerbach, Hauptstraße 4</v>
      </c>
      <c r="K67" s="13" t="s">
        <v>30</v>
      </c>
      <c r="L67" s="14"/>
      <c r="M67" s="14"/>
      <c r="N67" s="15">
        <f t="shared" si="10"/>
        <v>0</v>
      </c>
      <c r="O67" s="15">
        <f t="shared" si="6"/>
        <v>0</v>
      </c>
      <c r="P67" s="14"/>
      <c r="Q67" s="14"/>
      <c r="R67" s="1"/>
    </row>
    <row r="68" spans="1:18">
      <c r="A68" s="1"/>
      <c r="B68" s="33"/>
      <c r="C68" s="10"/>
      <c r="D68" s="10"/>
      <c r="E68" s="12">
        <f t="shared" si="7"/>
        <v>0</v>
      </c>
      <c r="F68" s="36" t="s">
        <v>25</v>
      </c>
      <c r="G68" s="12">
        <f t="shared" si="8"/>
        <v>0</v>
      </c>
      <c r="H68" s="12" t="str">
        <f t="shared" si="9"/>
        <v>--</v>
      </c>
      <c r="I68" s="13" t="str">
        <f t="shared" si="3"/>
        <v>1120 Wien, Meidlinger Hauptstraße 45</v>
      </c>
      <c r="J68" s="25" t="str">
        <f t="shared" si="4"/>
        <v>3001 Mauerbach, Hauptstraße 4</v>
      </c>
      <c r="K68" s="13" t="s">
        <v>30</v>
      </c>
      <c r="L68" s="14"/>
      <c r="M68" s="14"/>
      <c r="N68" s="15">
        <f t="shared" si="10"/>
        <v>0</v>
      </c>
      <c r="O68" s="15">
        <f t="shared" si="6"/>
        <v>0</v>
      </c>
      <c r="P68" s="14"/>
      <c r="Q68" s="14"/>
      <c r="R68" s="1"/>
    </row>
    <row r="69" spans="1:18">
      <c r="A69" s="1"/>
      <c r="B69" s="33"/>
      <c r="C69" s="10"/>
      <c r="D69" s="10"/>
      <c r="E69" s="12">
        <f t="shared" si="7"/>
        <v>0</v>
      </c>
      <c r="F69" s="36" t="s">
        <v>25</v>
      </c>
      <c r="G69" s="12">
        <f t="shared" si="8"/>
        <v>0</v>
      </c>
      <c r="H69" s="12" t="str">
        <f t="shared" si="9"/>
        <v>--</v>
      </c>
      <c r="I69" s="13" t="str">
        <f t="shared" si="3"/>
        <v>1120 Wien, Meidlinger Hauptstraße 45</v>
      </c>
      <c r="J69" s="25" t="str">
        <f t="shared" si="4"/>
        <v>3001 Mauerbach, Hauptstraße 4</v>
      </c>
      <c r="K69" s="13" t="s">
        <v>30</v>
      </c>
      <c r="L69" s="14"/>
      <c r="M69" s="14"/>
      <c r="N69" s="15">
        <f t="shared" si="10"/>
        <v>0</v>
      </c>
      <c r="O69" s="15">
        <f t="shared" si="6"/>
        <v>0</v>
      </c>
      <c r="P69" s="14"/>
      <c r="Q69" s="14"/>
      <c r="R69" s="1"/>
    </row>
    <row r="70" spans="1:18">
      <c r="A70" s="1"/>
      <c r="B70" s="33"/>
      <c r="C70" s="10"/>
      <c r="D70" s="10"/>
      <c r="E70" s="12">
        <f t="shared" si="7"/>
        <v>0</v>
      </c>
      <c r="F70" s="36" t="s">
        <v>25</v>
      </c>
      <c r="G70" s="12">
        <f t="shared" si="8"/>
        <v>0</v>
      </c>
      <c r="H70" s="12" t="str">
        <f t="shared" si="9"/>
        <v>--</v>
      </c>
      <c r="I70" s="13" t="str">
        <f t="shared" si="3"/>
        <v>1120 Wien, Meidlinger Hauptstraße 45</v>
      </c>
      <c r="J70" s="25" t="str">
        <f t="shared" si="4"/>
        <v>3001 Mauerbach, Hauptstraße 4</v>
      </c>
      <c r="K70" s="13" t="s">
        <v>30</v>
      </c>
      <c r="L70" s="14"/>
      <c r="M70" s="14"/>
      <c r="N70" s="15">
        <f t="shared" si="10"/>
        <v>0</v>
      </c>
      <c r="O70" s="15">
        <f t="shared" si="6"/>
        <v>0</v>
      </c>
      <c r="P70" s="14"/>
      <c r="Q70" s="14"/>
      <c r="R70" s="1"/>
    </row>
    <row r="71" spans="1:18">
      <c r="A71" s="1"/>
      <c r="B71" s="33"/>
      <c r="C71" s="10"/>
      <c r="D71" s="10"/>
      <c r="E71" s="12">
        <f t="shared" ref="E71:E73" si="11">D71-C71</f>
        <v>0</v>
      </c>
      <c r="F71" s="36" t="s">
        <v>25</v>
      </c>
      <c r="G71" s="12">
        <f t="shared" ref="G71:G73" si="12">IF(F71= "P",E71,"--")</f>
        <v>0</v>
      </c>
      <c r="H71" s="12" t="str">
        <f t="shared" ref="H71:H73" si="13">IF(F71="B",E71,"--")</f>
        <v>--</v>
      </c>
      <c r="I71" s="13" t="str">
        <f t="shared" si="3"/>
        <v>1120 Wien, Meidlinger Hauptstraße 45</v>
      </c>
      <c r="J71" s="25" t="str">
        <f t="shared" si="4"/>
        <v>3001 Mauerbach, Hauptstraße 4</v>
      </c>
      <c r="K71" s="13" t="s">
        <v>30</v>
      </c>
      <c r="L71" s="14"/>
      <c r="M71" s="14"/>
      <c r="N71" s="15">
        <f t="shared" ref="N71:N73" si="14">+IF((M71-L71)&gt;12,12,(ROUNDUP((M71-L71),0)))</f>
        <v>0</v>
      </c>
      <c r="O71" s="15">
        <f t="shared" si="6"/>
        <v>0</v>
      </c>
      <c r="P71" s="14"/>
      <c r="Q71" s="14"/>
      <c r="R71" s="1"/>
    </row>
    <row r="72" spans="1:18">
      <c r="A72" s="1"/>
      <c r="B72" s="33"/>
      <c r="C72" s="10"/>
      <c r="D72" s="10"/>
      <c r="E72" s="12">
        <f t="shared" si="11"/>
        <v>0</v>
      </c>
      <c r="F72" s="36" t="s">
        <v>25</v>
      </c>
      <c r="G72" s="12">
        <f t="shared" si="12"/>
        <v>0</v>
      </c>
      <c r="H72" s="12" t="str">
        <f t="shared" si="13"/>
        <v>--</v>
      </c>
      <c r="I72" s="13" t="str">
        <f t="shared" si="3"/>
        <v>1120 Wien, Meidlinger Hauptstraße 45</v>
      </c>
      <c r="J72" s="25" t="str">
        <f t="shared" si="4"/>
        <v>3001 Mauerbach, Hauptstraße 4</v>
      </c>
      <c r="K72" s="13" t="s">
        <v>30</v>
      </c>
      <c r="L72" s="14"/>
      <c r="M72" s="14"/>
      <c r="N72" s="15">
        <f t="shared" si="14"/>
        <v>0</v>
      </c>
      <c r="O72" s="15">
        <f t="shared" si="6"/>
        <v>0</v>
      </c>
      <c r="P72" s="14"/>
      <c r="Q72" s="14"/>
      <c r="R72" s="1"/>
    </row>
    <row r="73" spans="1:18">
      <c r="A73" s="1"/>
      <c r="B73" s="33"/>
      <c r="C73" s="10"/>
      <c r="D73" s="10"/>
      <c r="E73" s="12">
        <f t="shared" si="11"/>
        <v>0</v>
      </c>
      <c r="F73" s="36" t="s">
        <v>25</v>
      </c>
      <c r="G73" s="12">
        <f t="shared" si="12"/>
        <v>0</v>
      </c>
      <c r="H73" s="12" t="str">
        <f t="shared" si="13"/>
        <v>--</v>
      </c>
      <c r="I73" s="13" t="str">
        <f t="shared" si="3"/>
        <v>1120 Wien, Meidlinger Hauptstraße 45</v>
      </c>
      <c r="J73" s="25" t="str">
        <f t="shared" si="4"/>
        <v>3001 Mauerbach, Hauptstraße 4</v>
      </c>
      <c r="K73" s="13" t="s">
        <v>30</v>
      </c>
      <c r="L73" s="14"/>
      <c r="M73" s="14"/>
      <c r="N73" s="15">
        <f t="shared" si="14"/>
        <v>0</v>
      </c>
      <c r="O73" s="15">
        <f t="shared" si="6"/>
        <v>0</v>
      </c>
      <c r="P73" s="14"/>
      <c r="Q73" s="14"/>
      <c r="R73" s="1"/>
    </row>
    <row r="74" spans="1:18">
      <c r="A74" s="1"/>
      <c r="B74" s="33"/>
      <c r="C74" s="10"/>
      <c r="D74" s="10"/>
      <c r="E74" s="12">
        <f t="shared" si="7"/>
        <v>0</v>
      </c>
      <c r="F74" s="36" t="s">
        <v>25</v>
      </c>
      <c r="G74" s="12">
        <f t="shared" si="8"/>
        <v>0</v>
      </c>
      <c r="H74" s="12" t="str">
        <f t="shared" si="9"/>
        <v>--</v>
      </c>
      <c r="I74" s="13" t="str">
        <f t="shared" si="3"/>
        <v>1120 Wien, Meidlinger Hauptstraße 45</v>
      </c>
      <c r="J74" s="25" t="str">
        <f t="shared" si="4"/>
        <v>3001 Mauerbach, Hauptstraße 4</v>
      </c>
      <c r="K74" s="13" t="s">
        <v>30</v>
      </c>
      <c r="L74" s="14"/>
      <c r="M74" s="14"/>
      <c r="N74" s="15">
        <f t="shared" si="10"/>
        <v>0</v>
      </c>
      <c r="O74" s="15">
        <f t="shared" si="6"/>
        <v>0</v>
      </c>
      <c r="P74" s="14"/>
      <c r="Q74" s="14"/>
      <c r="R74" s="1"/>
    </row>
    <row r="75" spans="1:18">
      <c r="A75" s="1"/>
      <c r="B75" s="33"/>
      <c r="C75" s="10"/>
      <c r="D75" s="10"/>
      <c r="E75" s="12">
        <f t="shared" si="7"/>
        <v>0</v>
      </c>
      <c r="F75" s="36" t="s">
        <v>25</v>
      </c>
      <c r="G75" s="12">
        <f t="shared" si="8"/>
        <v>0</v>
      </c>
      <c r="H75" s="12" t="str">
        <f t="shared" si="9"/>
        <v>--</v>
      </c>
      <c r="I75" s="13" t="str">
        <f t="shared" si="3"/>
        <v>1120 Wien, Meidlinger Hauptstraße 45</v>
      </c>
      <c r="J75" s="25" t="str">
        <f t="shared" si="4"/>
        <v>3001 Mauerbach, Hauptstraße 4</v>
      </c>
      <c r="K75" s="13" t="s">
        <v>30</v>
      </c>
      <c r="L75" s="14"/>
      <c r="M75" s="14"/>
      <c r="N75" s="15">
        <f t="shared" si="10"/>
        <v>0</v>
      </c>
      <c r="O75" s="15">
        <f t="shared" si="6"/>
        <v>0</v>
      </c>
      <c r="P75" s="14"/>
      <c r="Q75" s="14"/>
      <c r="R75" s="1"/>
    </row>
    <row r="76" spans="1:18">
      <c r="A76" s="1"/>
      <c r="B76" s="33"/>
      <c r="C76" s="10"/>
      <c r="D76" s="10"/>
      <c r="E76" s="12">
        <f t="shared" si="0"/>
        <v>0</v>
      </c>
      <c r="F76" s="36" t="s">
        <v>25</v>
      </c>
      <c r="G76" s="12">
        <f t="shared" si="1"/>
        <v>0</v>
      </c>
      <c r="H76" s="12" t="str">
        <f t="shared" si="2"/>
        <v>--</v>
      </c>
      <c r="I76" s="13" t="str">
        <f t="shared" si="3"/>
        <v>1120 Wien, Meidlinger Hauptstraße 45</v>
      </c>
      <c r="J76" s="25" t="str">
        <f t="shared" si="4"/>
        <v>3001 Mauerbach, Hauptstraße 4</v>
      </c>
      <c r="K76" s="13" t="s">
        <v>30</v>
      </c>
      <c r="L76" s="14"/>
      <c r="M76" s="14"/>
      <c r="N76" s="15">
        <f t="shared" si="5"/>
        <v>0</v>
      </c>
      <c r="O76" s="15">
        <f t="shared" ref="O76" si="15">IF(AND(F76="B",N76&gt;3),N76*2.5,0)</f>
        <v>0</v>
      </c>
      <c r="P76" s="14"/>
      <c r="Q76" s="14"/>
      <c r="R76" s="1"/>
    </row>
    <row r="77" spans="1:18">
      <c r="A77" s="1"/>
      <c r="B77" s="1"/>
      <c r="C77" s="1"/>
      <c r="D77" s="1"/>
      <c r="E77" s="11"/>
      <c r="F77" s="11"/>
      <c r="G77" s="11"/>
      <c r="H77" s="11"/>
      <c r="I77" s="1"/>
      <c r="J77" s="1"/>
      <c r="K77" s="1"/>
      <c r="L77" s="1"/>
      <c r="M77" s="1"/>
      <c r="N77" s="11"/>
      <c r="O77" s="11"/>
      <c r="P77" s="1"/>
      <c r="Q77" s="1"/>
      <c r="R77" s="1"/>
    </row>
    <row r="78" spans="1:18" ht="16.5" thickBot="1">
      <c r="A78" s="1"/>
      <c r="B78" s="1"/>
      <c r="C78" s="1"/>
      <c r="D78" s="1" t="s">
        <v>17</v>
      </c>
      <c r="E78" s="27">
        <f>SUM(E11:E77)</f>
        <v>0</v>
      </c>
      <c r="F78" s="24"/>
      <c r="G78" s="27">
        <f>SUM(G11:G77)</f>
        <v>0</v>
      </c>
      <c r="H78" s="27">
        <f>SUM(H11:H77)</f>
        <v>0</v>
      </c>
      <c r="I78" s="16"/>
      <c r="J78" s="16"/>
      <c r="K78" s="1"/>
      <c r="L78" s="1"/>
      <c r="M78" s="1"/>
      <c r="N78" s="11"/>
      <c r="O78" s="22">
        <f>SUM(O10:O77)</f>
        <v>0</v>
      </c>
      <c r="P78" s="22">
        <f>SUM(P10:P77)</f>
        <v>0</v>
      </c>
      <c r="Q78" s="22">
        <f>SUM(Q10:Q77)</f>
        <v>0</v>
      </c>
      <c r="R78" s="1"/>
    </row>
    <row r="79" spans="1:18" ht="15.75" thickTop="1">
      <c r="A79" s="1"/>
      <c r="B79" s="23" t="s">
        <v>31</v>
      </c>
      <c r="C79" s="1"/>
      <c r="D79" s="1"/>
      <c r="E79" s="11"/>
      <c r="F79" s="11"/>
      <c r="G79" s="11"/>
      <c r="H79" s="1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</sheetData>
  <sheetProtection algorithmName="SHA-512" hashValue="MJIwoIinzjUcLU3jGe8g1V662PPkcq0zlTAVMQ7MIPLQ1gKhtme7X7QGOPDzmwlj+Ykys+7VN2VFcLgGxsQhFg==" saltValue="M1sHZ6CRElOu0oLuprRClQ==" spinCount="100000" sheet="1" objects="1" scenarios="1"/>
  <phoneticPr fontId="0" type="noConversion"/>
  <pageMargins left="0.78740157499999996" right="0.78740157499999996" top="0.984251969" bottom="0.984251969" header="0.4921259845" footer="0.4921259845"/>
  <pageSetup paperSize="9" scale="62" orientation="landscape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R80"/>
  <sheetViews>
    <sheetView topLeftCell="A26" zoomScale="75" zoomScaleNormal="75" workbookViewId="0">
      <selection activeCell="O11" sqref="O11:O76"/>
    </sheetView>
  </sheetViews>
  <sheetFormatPr baseColWidth="10" defaultRowHeight="15"/>
  <cols>
    <col min="1" max="1" width="7.6640625" customWidth="1"/>
    <col min="2" max="2" width="5.88671875" customWidth="1"/>
    <col min="3" max="3" width="8.77734375" customWidth="1"/>
    <col min="4" max="4" width="9" customWidth="1"/>
    <col min="5" max="5" width="7.109375" customWidth="1"/>
    <col min="6" max="6" width="4.5546875" customWidth="1"/>
    <col min="7" max="8" width="6.77734375" customWidth="1"/>
    <col min="9" max="9" width="18.21875" customWidth="1"/>
    <col min="10" max="10" width="19.6640625" customWidth="1"/>
    <col min="11" max="11" width="19.5546875" customWidth="1"/>
    <col min="12" max="12" width="8.88671875" customWidth="1"/>
    <col min="13" max="13" width="9.21875" customWidth="1"/>
    <col min="14" max="14" width="8.6640625" customWidth="1"/>
    <col min="15" max="15" width="9.44140625" customWidth="1"/>
  </cols>
  <sheetData>
    <row r="1" spans="1:18" s="38" customFormat="1" ht="18">
      <c r="A1" s="42" t="s">
        <v>18</v>
      </c>
      <c r="C1" s="35" t="str">
        <f>Übersicht!C1</f>
        <v>Max Mustermann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42" t="s">
        <v>0</v>
      </c>
      <c r="P1" s="43">
        <f>Übersicht!G1</f>
        <v>2025</v>
      </c>
      <c r="Q1" s="11"/>
      <c r="R1" s="11"/>
    </row>
    <row r="2" spans="1:18" s="38" customFormat="1">
      <c r="A2" s="11" t="s">
        <v>19</v>
      </c>
      <c r="C2" s="35" t="str">
        <f>Übersicht!C2</f>
        <v>..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38" customFormat="1" ht="18">
      <c r="A3" s="11" t="s">
        <v>26</v>
      </c>
      <c r="C3" s="35" t="str">
        <f>Übersicht!C3</f>
        <v>1120 Wien, Meidlinger Hauptstraße 45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42" t="s">
        <v>28</v>
      </c>
      <c r="P3" s="11" t="s">
        <v>39</v>
      </c>
      <c r="Q3" s="11"/>
      <c r="R3" s="11"/>
    </row>
    <row r="4" spans="1:18" s="38" customFormat="1">
      <c r="A4" s="11" t="s">
        <v>27</v>
      </c>
      <c r="C4" s="35" t="str">
        <f>Übersicht!C4</f>
        <v>3001 Mauerbach, Hauptstraße 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38" customFormat="1">
      <c r="A5" s="11"/>
      <c r="B5" s="11"/>
      <c r="C5" s="26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30">
      <c r="A6" s="1"/>
      <c r="B6" s="2" t="s">
        <v>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"/>
    </row>
    <row r="7" spans="1:18" ht="15.75" thickBo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9"/>
      <c r="P7" s="1"/>
      <c r="Q7" s="1"/>
      <c r="R7" s="1"/>
    </row>
    <row r="8" spans="1:18" ht="16.5" thickBot="1">
      <c r="A8" s="1"/>
      <c r="B8" s="34" t="s">
        <v>54</v>
      </c>
      <c r="C8" s="6" t="s">
        <v>1</v>
      </c>
      <c r="D8" s="6"/>
      <c r="E8" s="6"/>
      <c r="F8" s="6"/>
      <c r="G8" s="6"/>
      <c r="H8" s="6"/>
      <c r="I8" s="4" t="s">
        <v>2</v>
      </c>
      <c r="J8" s="4" t="s">
        <v>3</v>
      </c>
      <c r="K8" s="4" t="s">
        <v>4</v>
      </c>
      <c r="L8" s="5" t="s">
        <v>5</v>
      </c>
      <c r="M8" s="6"/>
      <c r="N8" s="6"/>
      <c r="O8" s="20" t="s">
        <v>6</v>
      </c>
      <c r="P8" s="20" t="s">
        <v>7</v>
      </c>
      <c r="Q8" s="20" t="s">
        <v>8</v>
      </c>
      <c r="R8" s="1"/>
    </row>
    <row r="9" spans="1:18" ht="16.5" thickBot="1">
      <c r="A9" s="1"/>
      <c r="B9" s="28"/>
      <c r="C9" s="4" t="s">
        <v>9</v>
      </c>
      <c r="D9" s="4" t="s">
        <v>10</v>
      </c>
      <c r="E9" s="4" t="s">
        <v>11</v>
      </c>
      <c r="F9" s="4" t="s">
        <v>24</v>
      </c>
      <c r="G9" s="4" t="s">
        <v>22</v>
      </c>
      <c r="H9" s="4" t="s">
        <v>23</v>
      </c>
      <c r="I9" s="7"/>
      <c r="J9" s="7"/>
      <c r="K9" s="4" t="s">
        <v>12</v>
      </c>
      <c r="L9" s="4" t="s">
        <v>13</v>
      </c>
      <c r="M9" s="4" t="s">
        <v>10</v>
      </c>
      <c r="N9" s="18" t="s">
        <v>14</v>
      </c>
      <c r="O9" s="21" t="s">
        <v>21</v>
      </c>
      <c r="P9" s="21" t="s">
        <v>15</v>
      </c>
      <c r="Q9" s="21" t="s">
        <v>16</v>
      </c>
      <c r="R9" s="1"/>
    </row>
    <row r="10" spans="1:18">
      <c r="A10" s="1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7"/>
      <c r="P10" s="9"/>
      <c r="Q10" s="9"/>
      <c r="R10" s="1"/>
    </row>
    <row r="11" spans="1:18">
      <c r="A11" s="1"/>
      <c r="B11" s="33"/>
      <c r="C11" s="41"/>
      <c r="D11" s="10"/>
      <c r="E11" s="12">
        <f>D11-C11</f>
        <v>0</v>
      </c>
      <c r="F11" s="36" t="s">
        <v>25</v>
      </c>
      <c r="G11" s="12">
        <f>IF(F11= "P",E11,"--")</f>
        <v>0</v>
      </c>
      <c r="H11" s="12" t="str">
        <f>IF(F11="B",E11,"--")</f>
        <v>--</v>
      </c>
      <c r="I11" s="13" t="str">
        <f>$C$3</f>
        <v>1120 Wien, Meidlinger Hauptstraße 45</v>
      </c>
      <c r="J11" s="25" t="str">
        <f>$C$4</f>
        <v>3001 Mauerbach, Hauptstraße 4</v>
      </c>
      <c r="K11" s="13" t="s">
        <v>30</v>
      </c>
      <c r="L11" s="14"/>
      <c r="M11" s="14"/>
      <c r="N11" s="15">
        <f>+IF((M11-L11)&gt;12,12,(ROUNDUP((M11-L11),0)))</f>
        <v>0</v>
      </c>
      <c r="O11" s="15">
        <f>IF(AND(F11="B",N11&gt;3),N11*2.5,0)</f>
        <v>0</v>
      </c>
      <c r="P11" s="14"/>
      <c r="Q11" s="14"/>
      <c r="R11" s="1"/>
    </row>
    <row r="12" spans="1:18">
      <c r="A12" s="1"/>
      <c r="B12" s="33"/>
      <c r="C12" s="10"/>
      <c r="D12" s="10"/>
      <c r="E12" s="12">
        <f t="shared" ref="E12:E76" si="0">D12-C12</f>
        <v>0</v>
      </c>
      <c r="F12" s="36" t="s">
        <v>25</v>
      </c>
      <c r="G12" s="12">
        <f t="shared" ref="G12:G76" si="1">IF(F12= "P",E12,"--")</f>
        <v>0</v>
      </c>
      <c r="H12" s="12" t="str">
        <f t="shared" ref="H12:H76" si="2">IF(F12="B",E12,"--")</f>
        <v>--</v>
      </c>
      <c r="I12" s="13" t="str">
        <f t="shared" ref="I12:I76" si="3">$C$3</f>
        <v>1120 Wien, Meidlinger Hauptstraße 45</v>
      </c>
      <c r="J12" s="25" t="str">
        <f t="shared" ref="J12:J76" si="4">$C$4</f>
        <v>3001 Mauerbach, Hauptstraße 4</v>
      </c>
      <c r="K12" s="13" t="s">
        <v>30</v>
      </c>
      <c r="L12" s="14"/>
      <c r="M12" s="14"/>
      <c r="N12" s="15">
        <f t="shared" ref="N12:N76" si="5">+IF((M12-L12)&gt;12,12,(ROUNDUP((M12-L12),0)))</f>
        <v>0</v>
      </c>
      <c r="O12" s="15">
        <f t="shared" ref="O12:O75" si="6">IF(AND(F12="B",N12&gt;3),N12*2.5,0)</f>
        <v>0</v>
      </c>
      <c r="P12" s="14"/>
      <c r="Q12" s="14"/>
      <c r="R12" s="1"/>
    </row>
    <row r="13" spans="1:18">
      <c r="A13" s="1"/>
      <c r="B13" s="33"/>
      <c r="C13" s="10"/>
      <c r="D13" s="10"/>
      <c r="E13" s="12">
        <f t="shared" si="0"/>
        <v>0</v>
      </c>
      <c r="F13" s="36" t="s">
        <v>25</v>
      </c>
      <c r="G13" s="12">
        <f t="shared" si="1"/>
        <v>0</v>
      </c>
      <c r="H13" s="12" t="str">
        <f t="shared" si="2"/>
        <v>--</v>
      </c>
      <c r="I13" s="13" t="str">
        <f t="shared" si="3"/>
        <v>1120 Wien, Meidlinger Hauptstraße 45</v>
      </c>
      <c r="J13" s="25" t="str">
        <f t="shared" si="4"/>
        <v>3001 Mauerbach, Hauptstraße 4</v>
      </c>
      <c r="K13" s="13" t="s">
        <v>30</v>
      </c>
      <c r="L13" s="14"/>
      <c r="M13" s="14"/>
      <c r="N13" s="15">
        <f t="shared" si="5"/>
        <v>0</v>
      </c>
      <c r="O13" s="15">
        <f t="shared" si="6"/>
        <v>0</v>
      </c>
      <c r="P13" s="14"/>
      <c r="Q13" s="14"/>
      <c r="R13" s="1"/>
    </row>
    <row r="14" spans="1:18">
      <c r="A14" s="1"/>
      <c r="B14" s="33"/>
      <c r="C14" s="10"/>
      <c r="D14" s="10"/>
      <c r="E14" s="12">
        <f t="shared" si="0"/>
        <v>0</v>
      </c>
      <c r="F14" s="36" t="s">
        <v>25</v>
      </c>
      <c r="G14" s="12">
        <f t="shared" si="1"/>
        <v>0</v>
      </c>
      <c r="H14" s="12" t="str">
        <f t="shared" si="2"/>
        <v>--</v>
      </c>
      <c r="I14" s="13" t="str">
        <f t="shared" si="3"/>
        <v>1120 Wien, Meidlinger Hauptstraße 45</v>
      </c>
      <c r="J14" s="25" t="str">
        <f t="shared" si="4"/>
        <v>3001 Mauerbach, Hauptstraße 4</v>
      </c>
      <c r="K14" s="13" t="s">
        <v>30</v>
      </c>
      <c r="L14" s="14"/>
      <c r="M14" s="14"/>
      <c r="N14" s="15">
        <f t="shared" si="5"/>
        <v>0</v>
      </c>
      <c r="O14" s="15">
        <f t="shared" si="6"/>
        <v>0</v>
      </c>
      <c r="P14" s="14"/>
      <c r="Q14" s="14"/>
      <c r="R14" s="1"/>
    </row>
    <row r="15" spans="1:18">
      <c r="A15" s="1"/>
      <c r="B15" s="33"/>
      <c r="C15" s="10"/>
      <c r="D15" s="10"/>
      <c r="E15" s="12">
        <f t="shared" si="0"/>
        <v>0</v>
      </c>
      <c r="F15" s="36" t="s">
        <v>25</v>
      </c>
      <c r="G15" s="12">
        <f t="shared" si="1"/>
        <v>0</v>
      </c>
      <c r="H15" s="12" t="str">
        <f t="shared" si="2"/>
        <v>--</v>
      </c>
      <c r="I15" s="13" t="str">
        <f t="shared" si="3"/>
        <v>1120 Wien, Meidlinger Hauptstraße 45</v>
      </c>
      <c r="J15" s="25" t="str">
        <f t="shared" si="4"/>
        <v>3001 Mauerbach, Hauptstraße 4</v>
      </c>
      <c r="K15" s="13" t="s">
        <v>30</v>
      </c>
      <c r="L15" s="14"/>
      <c r="M15" s="14"/>
      <c r="N15" s="15">
        <f t="shared" si="5"/>
        <v>0</v>
      </c>
      <c r="O15" s="15">
        <f t="shared" si="6"/>
        <v>0</v>
      </c>
      <c r="P15" s="14"/>
      <c r="Q15" s="14"/>
      <c r="R15" s="1"/>
    </row>
    <row r="16" spans="1:18">
      <c r="A16" s="1"/>
      <c r="B16" s="33"/>
      <c r="C16" s="10"/>
      <c r="D16" s="10"/>
      <c r="E16" s="12">
        <f t="shared" si="0"/>
        <v>0</v>
      </c>
      <c r="F16" s="36" t="s">
        <v>25</v>
      </c>
      <c r="G16" s="12">
        <f t="shared" si="1"/>
        <v>0</v>
      </c>
      <c r="H16" s="12" t="str">
        <f t="shared" si="2"/>
        <v>--</v>
      </c>
      <c r="I16" s="13" t="str">
        <f t="shared" si="3"/>
        <v>1120 Wien, Meidlinger Hauptstraße 45</v>
      </c>
      <c r="J16" s="25" t="str">
        <f t="shared" si="4"/>
        <v>3001 Mauerbach, Hauptstraße 4</v>
      </c>
      <c r="K16" s="13" t="s">
        <v>30</v>
      </c>
      <c r="L16" s="14"/>
      <c r="M16" s="14"/>
      <c r="N16" s="15">
        <f t="shared" si="5"/>
        <v>0</v>
      </c>
      <c r="O16" s="15">
        <f t="shared" si="6"/>
        <v>0</v>
      </c>
      <c r="P16" s="14"/>
      <c r="Q16" s="14"/>
      <c r="R16" s="1"/>
    </row>
    <row r="17" spans="1:18">
      <c r="A17" s="1"/>
      <c r="B17" s="33"/>
      <c r="C17" s="10"/>
      <c r="D17" s="10"/>
      <c r="E17" s="12">
        <f t="shared" si="0"/>
        <v>0</v>
      </c>
      <c r="F17" s="36" t="s">
        <v>25</v>
      </c>
      <c r="G17" s="12">
        <f t="shared" si="1"/>
        <v>0</v>
      </c>
      <c r="H17" s="12" t="str">
        <f t="shared" si="2"/>
        <v>--</v>
      </c>
      <c r="I17" s="13" t="str">
        <f t="shared" si="3"/>
        <v>1120 Wien, Meidlinger Hauptstraße 45</v>
      </c>
      <c r="J17" s="25" t="str">
        <f t="shared" si="4"/>
        <v>3001 Mauerbach, Hauptstraße 4</v>
      </c>
      <c r="K17" s="13" t="s">
        <v>30</v>
      </c>
      <c r="L17" s="14"/>
      <c r="M17" s="14"/>
      <c r="N17" s="15">
        <f t="shared" si="5"/>
        <v>0</v>
      </c>
      <c r="O17" s="15">
        <f t="shared" si="6"/>
        <v>0</v>
      </c>
      <c r="P17" s="14"/>
      <c r="Q17" s="14"/>
      <c r="R17" s="1"/>
    </row>
    <row r="18" spans="1:18">
      <c r="A18" s="1"/>
      <c r="B18" s="33"/>
      <c r="C18" s="10"/>
      <c r="D18" s="10"/>
      <c r="E18" s="12">
        <f t="shared" si="0"/>
        <v>0</v>
      </c>
      <c r="F18" s="36" t="s">
        <v>25</v>
      </c>
      <c r="G18" s="12">
        <f t="shared" si="1"/>
        <v>0</v>
      </c>
      <c r="H18" s="12" t="str">
        <f t="shared" si="2"/>
        <v>--</v>
      </c>
      <c r="I18" s="13" t="str">
        <f t="shared" si="3"/>
        <v>1120 Wien, Meidlinger Hauptstraße 45</v>
      </c>
      <c r="J18" s="25" t="str">
        <f t="shared" si="4"/>
        <v>3001 Mauerbach, Hauptstraße 4</v>
      </c>
      <c r="K18" s="13" t="s">
        <v>30</v>
      </c>
      <c r="L18" s="14"/>
      <c r="M18" s="14"/>
      <c r="N18" s="15">
        <f t="shared" si="5"/>
        <v>0</v>
      </c>
      <c r="O18" s="15">
        <f t="shared" si="6"/>
        <v>0</v>
      </c>
      <c r="P18" s="14"/>
      <c r="Q18" s="14"/>
      <c r="R18" s="1"/>
    </row>
    <row r="19" spans="1:18">
      <c r="A19" s="1"/>
      <c r="B19" s="33"/>
      <c r="C19" s="10"/>
      <c r="D19" s="10"/>
      <c r="E19" s="12">
        <f t="shared" si="0"/>
        <v>0</v>
      </c>
      <c r="F19" s="36" t="s">
        <v>25</v>
      </c>
      <c r="G19" s="12">
        <f t="shared" si="1"/>
        <v>0</v>
      </c>
      <c r="H19" s="12" t="str">
        <f t="shared" si="2"/>
        <v>--</v>
      </c>
      <c r="I19" s="13" t="str">
        <f t="shared" si="3"/>
        <v>1120 Wien, Meidlinger Hauptstraße 45</v>
      </c>
      <c r="J19" s="25" t="str">
        <f t="shared" si="4"/>
        <v>3001 Mauerbach, Hauptstraße 4</v>
      </c>
      <c r="K19" s="13" t="s">
        <v>30</v>
      </c>
      <c r="L19" s="14"/>
      <c r="M19" s="14"/>
      <c r="N19" s="15">
        <f t="shared" si="5"/>
        <v>0</v>
      </c>
      <c r="O19" s="15">
        <f t="shared" si="6"/>
        <v>0</v>
      </c>
      <c r="P19" s="14"/>
      <c r="Q19" s="14"/>
      <c r="R19" s="1"/>
    </row>
    <row r="20" spans="1:18">
      <c r="A20" s="1"/>
      <c r="B20" s="33"/>
      <c r="C20" s="10"/>
      <c r="D20" s="10"/>
      <c r="E20" s="12">
        <f t="shared" si="0"/>
        <v>0</v>
      </c>
      <c r="F20" s="36" t="s">
        <v>25</v>
      </c>
      <c r="G20" s="12">
        <f t="shared" si="1"/>
        <v>0</v>
      </c>
      <c r="H20" s="12" t="str">
        <f t="shared" si="2"/>
        <v>--</v>
      </c>
      <c r="I20" s="13" t="str">
        <f t="shared" si="3"/>
        <v>1120 Wien, Meidlinger Hauptstraße 45</v>
      </c>
      <c r="J20" s="25" t="str">
        <f t="shared" si="4"/>
        <v>3001 Mauerbach, Hauptstraße 4</v>
      </c>
      <c r="K20" s="13" t="s">
        <v>30</v>
      </c>
      <c r="L20" s="14"/>
      <c r="M20" s="14"/>
      <c r="N20" s="15">
        <f t="shared" si="5"/>
        <v>0</v>
      </c>
      <c r="O20" s="15">
        <f t="shared" si="6"/>
        <v>0</v>
      </c>
      <c r="P20" s="14"/>
      <c r="Q20" s="14"/>
      <c r="R20" s="1"/>
    </row>
    <row r="21" spans="1:18">
      <c r="A21" s="1"/>
      <c r="B21" s="33"/>
      <c r="C21" s="10"/>
      <c r="D21" s="10"/>
      <c r="E21" s="12">
        <f t="shared" si="0"/>
        <v>0</v>
      </c>
      <c r="F21" s="36" t="s">
        <v>25</v>
      </c>
      <c r="G21" s="12">
        <f t="shared" si="1"/>
        <v>0</v>
      </c>
      <c r="H21" s="12" t="str">
        <f t="shared" si="2"/>
        <v>--</v>
      </c>
      <c r="I21" s="13" t="str">
        <f t="shared" si="3"/>
        <v>1120 Wien, Meidlinger Hauptstraße 45</v>
      </c>
      <c r="J21" s="25" t="str">
        <f t="shared" si="4"/>
        <v>3001 Mauerbach, Hauptstraße 4</v>
      </c>
      <c r="K21" s="13" t="s">
        <v>30</v>
      </c>
      <c r="L21" s="14"/>
      <c r="M21" s="14"/>
      <c r="N21" s="15">
        <f t="shared" si="5"/>
        <v>0</v>
      </c>
      <c r="O21" s="15">
        <f t="shared" si="6"/>
        <v>0</v>
      </c>
      <c r="P21" s="14"/>
      <c r="Q21" s="14"/>
      <c r="R21" s="1"/>
    </row>
    <row r="22" spans="1:18">
      <c r="A22" s="1"/>
      <c r="B22" s="33"/>
      <c r="C22" s="10"/>
      <c r="D22" s="10"/>
      <c r="E22" s="12">
        <f t="shared" si="0"/>
        <v>0</v>
      </c>
      <c r="F22" s="36" t="s">
        <v>25</v>
      </c>
      <c r="G22" s="12">
        <f t="shared" si="1"/>
        <v>0</v>
      </c>
      <c r="H22" s="12" t="str">
        <f t="shared" si="2"/>
        <v>--</v>
      </c>
      <c r="I22" s="13" t="str">
        <f t="shared" si="3"/>
        <v>1120 Wien, Meidlinger Hauptstraße 45</v>
      </c>
      <c r="J22" s="25" t="str">
        <f t="shared" si="4"/>
        <v>3001 Mauerbach, Hauptstraße 4</v>
      </c>
      <c r="K22" s="13" t="s">
        <v>30</v>
      </c>
      <c r="L22" s="14"/>
      <c r="M22" s="14"/>
      <c r="N22" s="15">
        <f t="shared" si="5"/>
        <v>0</v>
      </c>
      <c r="O22" s="15">
        <f t="shared" si="6"/>
        <v>0</v>
      </c>
      <c r="P22" s="14"/>
      <c r="Q22" s="14"/>
      <c r="R22" s="1"/>
    </row>
    <row r="23" spans="1:18">
      <c r="A23" s="1"/>
      <c r="B23" s="33"/>
      <c r="C23" s="10"/>
      <c r="D23" s="10"/>
      <c r="E23" s="12">
        <f t="shared" si="0"/>
        <v>0</v>
      </c>
      <c r="F23" s="36" t="s">
        <v>25</v>
      </c>
      <c r="G23" s="12">
        <f t="shared" si="1"/>
        <v>0</v>
      </c>
      <c r="H23" s="12" t="str">
        <f t="shared" si="2"/>
        <v>--</v>
      </c>
      <c r="I23" s="13" t="str">
        <f t="shared" si="3"/>
        <v>1120 Wien, Meidlinger Hauptstraße 45</v>
      </c>
      <c r="J23" s="25" t="str">
        <f t="shared" si="4"/>
        <v>3001 Mauerbach, Hauptstraße 4</v>
      </c>
      <c r="K23" s="13" t="s">
        <v>30</v>
      </c>
      <c r="L23" s="14"/>
      <c r="M23" s="14"/>
      <c r="N23" s="15">
        <f t="shared" si="5"/>
        <v>0</v>
      </c>
      <c r="O23" s="15">
        <f t="shared" si="6"/>
        <v>0</v>
      </c>
      <c r="P23" s="14"/>
      <c r="Q23" s="14"/>
      <c r="R23" s="1"/>
    </row>
    <row r="24" spans="1:18">
      <c r="A24" s="1"/>
      <c r="B24" s="33"/>
      <c r="C24" s="10"/>
      <c r="D24" s="10"/>
      <c r="E24" s="12">
        <f t="shared" si="0"/>
        <v>0</v>
      </c>
      <c r="F24" s="36" t="s">
        <v>25</v>
      </c>
      <c r="G24" s="12">
        <f t="shared" si="1"/>
        <v>0</v>
      </c>
      <c r="H24" s="12" t="str">
        <f t="shared" si="2"/>
        <v>--</v>
      </c>
      <c r="I24" s="13" t="str">
        <f t="shared" si="3"/>
        <v>1120 Wien, Meidlinger Hauptstraße 45</v>
      </c>
      <c r="J24" s="25" t="str">
        <f t="shared" si="4"/>
        <v>3001 Mauerbach, Hauptstraße 4</v>
      </c>
      <c r="K24" s="13" t="s">
        <v>30</v>
      </c>
      <c r="L24" s="14"/>
      <c r="M24" s="14"/>
      <c r="N24" s="15">
        <f t="shared" si="5"/>
        <v>0</v>
      </c>
      <c r="O24" s="15">
        <f t="shared" si="6"/>
        <v>0</v>
      </c>
      <c r="P24" s="14"/>
      <c r="Q24" s="14"/>
      <c r="R24" s="1"/>
    </row>
    <row r="25" spans="1:18">
      <c r="A25" s="1"/>
      <c r="B25" s="33"/>
      <c r="C25" s="10"/>
      <c r="D25" s="10"/>
      <c r="E25" s="12">
        <f t="shared" si="0"/>
        <v>0</v>
      </c>
      <c r="F25" s="36" t="s">
        <v>25</v>
      </c>
      <c r="G25" s="12">
        <f t="shared" si="1"/>
        <v>0</v>
      </c>
      <c r="H25" s="12" t="str">
        <f t="shared" si="2"/>
        <v>--</v>
      </c>
      <c r="I25" s="13" t="str">
        <f t="shared" si="3"/>
        <v>1120 Wien, Meidlinger Hauptstraße 45</v>
      </c>
      <c r="J25" s="25" t="str">
        <f t="shared" si="4"/>
        <v>3001 Mauerbach, Hauptstraße 4</v>
      </c>
      <c r="K25" s="13" t="s">
        <v>30</v>
      </c>
      <c r="L25" s="14"/>
      <c r="M25" s="14"/>
      <c r="N25" s="15">
        <f t="shared" si="5"/>
        <v>0</v>
      </c>
      <c r="O25" s="15">
        <f t="shared" si="6"/>
        <v>0</v>
      </c>
      <c r="P25" s="14"/>
      <c r="Q25" s="14"/>
      <c r="R25" s="1"/>
    </row>
    <row r="26" spans="1:18">
      <c r="A26" s="1"/>
      <c r="B26" s="33"/>
      <c r="C26" s="10"/>
      <c r="D26" s="10"/>
      <c r="E26" s="12">
        <f t="shared" si="0"/>
        <v>0</v>
      </c>
      <c r="F26" s="36" t="s">
        <v>25</v>
      </c>
      <c r="G26" s="12">
        <f t="shared" si="1"/>
        <v>0</v>
      </c>
      <c r="H26" s="12" t="str">
        <f t="shared" si="2"/>
        <v>--</v>
      </c>
      <c r="I26" s="13" t="str">
        <f t="shared" si="3"/>
        <v>1120 Wien, Meidlinger Hauptstraße 45</v>
      </c>
      <c r="J26" s="25" t="str">
        <f t="shared" si="4"/>
        <v>3001 Mauerbach, Hauptstraße 4</v>
      </c>
      <c r="K26" s="13" t="s">
        <v>30</v>
      </c>
      <c r="L26" s="14"/>
      <c r="M26" s="14"/>
      <c r="N26" s="15">
        <f t="shared" si="5"/>
        <v>0</v>
      </c>
      <c r="O26" s="15">
        <f t="shared" si="6"/>
        <v>0</v>
      </c>
      <c r="P26" s="14"/>
      <c r="Q26" s="14"/>
      <c r="R26" s="1"/>
    </row>
    <row r="27" spans="1:18">
      <c r="A27" s="1"/>
      <c r="B27" s="33"/>
      <c r="C27" s="10"/>
      <c r="D27" s="10"/>
      <c r="E27" s="12">
        <f t="shared" si="0"/>
        <v>0</v>
      </c>
      <c r="F27" s="36" t="s">
        <v>25</v>
      </c>
      <c r="G27" s="12">
        <f t="shared" si="1"/>
        <v>0</v>
      </c>
      <c r="H27" s="12" t="str">
        <f t="shared" si="2"/>
        <v>--</v>
      </c>
      <c r="I27" s="13" t="str">
        <f t="shared" si="3"/>
        <v>1120 Wien, Meidlinger Hauptstraße 45</v>
      </c>
      <c r="J27" s="25" t="str">
        <f t="shared" si="4"/>
        <v>3001 Mauerbach, Hauptstraße 4</v>
      </c>
      <c r="K27" s="13" t="s">
        <v>30</v>
      </c>
      <c r="L27" s="14"/>
      <c r="M27" s="14"/>
      <c r="N27" s="15">
        <f t="shared" si="5"/>
        <v>0</v>
      </c>
      <c r="O27" s="15">
        <f t="shared" si="6"/>
        <v>0</v>
      </c>
      <c r="P27" s="14"/>
      <c r="Q27" s="14"/>
      <c r="R27" s="1"/>
    </row>
    <row r="28" spans="1:18">
      <c r="A28" s="1"/>
      <c r="B28" s="33"/>
      <c r="C28" s="10"/>
      <c r="D28" s="10"/>
      <c r="E28" s="12">
        <f t="shared" si="0"/>
        <v>0</v>
      </c>
      <c r="F28" s="36" t="s">
        <v>25</v>
      </c>
      <c r="G28" s="12">
        <f t="shared" si="1"/>
        <v>0</v>
      </c>
      <c r="H28" s="12" t="str">
        <f t="shared" si="2"/>
        <v>--</v>
      </c>
      <c r="I28" s="13" t="str">
        <f t="shared" si="3"/>
        <v>1120 Wien, Meidlinger Hauptstraße 45</v>
      </c>
      <c r="J28" s="25" t="str">
        <f t="shared" si="4"/>
        <v>3001 Mauerbach, Hauptstraße 4</v>
      </c>
      <c r="K28" s="13" t="s">
        <v>30</v>
      </c>
      <c r="L28" s="14"/>
      <c r="M28" s="14"/>
      <c r="N28" s="15">
        <f t="shared" si="5"/>
        <v>0</v>
      </c>
      <c r="O28" s="15">
        <f t="shared" si="6"/>
        <v>0</v>
      </c>
      <c r="P28" s="14"/>
      <c r="Q28" s="14"/>
      <c r="R28" s="1"/>
    </row>
    <row r="29" spans="1:18">
      <c r="A29" s="1"/>
      <c r="B29" s="33"/>
      <c r="C29" s="10"/>
      <c r="D29" s="10"/>
      <c r="E29" s="12">
        <f t="shared" si="0"/>
        <v>0</v>
      </c>
      <c r="F29" s="36" t="s">
        <v>25</v>
      </c>
      <c r="G29" s="12">
        <f t="shared" si="1"/>
        <v>0</v>
      </c>
      <c r="H29" s="12" t="str">
        <f t="shared" si="2"/>
        <v>--</v>
      </c>
      <c r="I29" s="13" t="str">
        <f t="shared" si="3"/>
        <v>1120 Wien, Meidlinger Hauptstraße 45</v>
      </c>
      <c r="J29" s="25" t="str">
        <f t="shared" si="4"/>
        <v>3001 Mauerbach, Hauptstraße 4</v>
      </c>
      <c r="K29" s="13" t="s">
        <v>30</v>
      </c>
      <c r="L29" s="14"/>
      <c r="M29" s="14"/>
      <c r="N29" s="15">
        <f t="shared" si="5"/>
        <v>0</v>
      </c>
      <c r="O29" s="15">
        <f t="shared" si="6"/>
        <v>0</v>
      </c>
      <c r="P29" s="14"/>
      <c r="Q29" s="14"/>
      <c r="R29" s="1"/>
    </row>
    <row r="30" spans="1:18">
      <c r="A30" s="1"/>
      <c r="B30" s="33"/>
      <c r="C30" s="10"/>
      <c r="D30" s="10"/>
      <c r="E30" s="12">
        <f t="shared" si="0"/>
        <v>0</v>
      </c>
      <c r="F30" s="36" t="s">
        <v>25</v>
      </c>
      <c r="G30" s="12">
        <f t="shared" si="1"/>
        <v>0</v>
      </c>
      <c r="H30" s="12" t="str">
        <f t="shared" si="2"/>
        <v>--</v>
      </c>
      <c r="I30" s="13" t="str">
        <f t="shared" si="3"/>
        <v>1120 Wien, Meidlinger Hauptstraße 45</v>
      </c>
      <c r="J30" s="25" t="str">
        <f t="shared" si="4"/>
        <v>3001 Mauerbach, Hauptstraße 4</v>
      </c>
      <c r="K30" s="13" t="s">
        <v>30</v>
      </c>
      <c r="L30" s="14"/>
      <c r="M30" s="14"/>
      <c r="N30" s="15">
        <f t="shared" si="5"/>
        <v>0</v>
      </c>
      <c r="O30" s="15">
        <f t="shared" si="6"/>
        <v>0</v>
      </c>
      <c r="P30" s="14"/>
      <c r="Q30" s="14"/>
      <c r="R30" s="1"/>
    </row>
    <row r="31" spans="1:18">
      <c r="A31" s="1"/>
      <c r="B31" s="33"/>
      <c r="C31" s="10"/>
      <c r="D31" s="10"/>
      <c r="E31" s="12">
        <f t="shared" si="0"/>
        <v>0</v>
      </c>
      <c r="F31" s="36" t="s">
        <v>25</v>
      </c>
      <c r="G31" s="12">
        <f t="shared" si="1"/>
        <v>0</v>
      </c>
      <c r="H31" s="12" t="str">
        <f t="shared" si="2"/>
        <v>--</v>
      </c>
      <c r="I31" s="13" t="str">
        <f t="shared" si="3"/>
        <v>1120 Wien, Meidlinger Hauptstraße 45</v>
      </c>
      <c r="J31" s="25" t="str">
        <f t="shared" si="4"/>
        <v>3001 Mauerbach, Hauptstraße 4</v>
      </c>
      <c r="K31" s="13" t="s">
        <v>30</v>
      </c>
      <c r="L31" s="14"/>
      <c r="M31" s="14"/>
      <c r="N31" s="15">
        <f t="shared" si="5"/>
        <v>0</v>
      </c>
      <c r="O31" s="15">
        <f t="shared" si="6"/>
        <v>0</v>
      </c>
      <c r="P31" s="14"/>
      <c r="Q31" s="14"/>
      <c r="R31" s="1"/>
    </row>
    <row r="32" spans="1:18">
      <c r="A32" s="1"/>
      <c r="B32" s="33"/>
      <c r="C32" s="10"/>
      <c r="D32" s="10"/>
      <c r="E32" s="12">
        <f t="shared" si="0"/>
        <v>0</v>
      </c>
      <c r="F32" s="36" t="s">
        <v>25</v>
      </c>
      <c r="G32" s="12">
        <f t="shared" si="1"/>
        <v>0</v>
      </c>
      <c r="H32" s="12" t="str">
        <f t="shared" si="2"/>
        <v>--</v>
      </c>
      <c r="I32" s="13" t="str">
        <f t="shared" si="3"/>
        <v>1120 Wien, Meidlinger Hauptstraße 45</v>
      </c>
      <c r="J32" s="25" t="str">
        <f t="shared" si="4"/>
        <v>3001 Mauerbach, Hauptstraße 4</v>
      </c>
      <c r="K32" s="13" t="s">
        <v>30</v>
      </c>
      <c r="L32" s="14"/>
      <c r="M32" s="14"/>
      <c r="N32" s="15">
        <f t="shared" si="5"/>
        <v>0</v>
      </c>
      <c r="O32" s="15">
        <f t="shared" si="6"/>
        <v>0</v>
      </c>
      <c r="P32" s="14"/>
      <c r="Q32" s="14"/>
      <c r="R32" s="1"/>
    </row>
    <row r="33" spans="1:18">
      <c r="A33" s="1"/>
      <c r="B33" s="33"/>
      <c r="C33" s="10"/>
      <c r="D33" s="10"/>
      <c r="E33" s="12">
        <f t="shared" si="0"/>
        <v>0</v>
      </c>
      <c r="F33" s="36" t="s">
        <v>25</v>
      </c>
      <c r="G33" s="12">
        <f t="shared" si="1"/>
        <v>0</v>
      </c>
      <c r="H33" s="12" t="str">
        <f t="shared" si="2"/>
        <v>--</v>
      </c>
      <c r="I33" s="13" t="str">
        <f t="shared" si="3"/>
        <v>1120 Wien, Meidlinger Hauptstraße 45</v>
      </c>
      <c r="J33" s="25" t="str">
        <f t="shared" si="4"/>
        <v>3001 Mauerbach, Hauptstraße 4</v>
      </c>
      <c r="K33" s="13" t="s">
        <v>30</v>
      </c>
      <c r="L33" s="14"/>
      <c r="M33" s="14"/>
      <c r="N33" s="15">
        <f t="shared" si="5"/>
        <v>0</v>
      </c>
      <c r="O33" s="15">
        <f t="shared" si="6"/>
        <v>0</v>
      </c>
      <c r="P33" s="14"/>
      <c r="Q33" s="14"/>
      <c r="R33" s="1"/>
    </row>
    <row r="34" spans="1:18">
      <c r="A34" s="1"/>
      <c r="B34" s="33"/>
      <c r="C34" s="10"/>
      <c r="D34" s="10"/>
      <c r="E34" s="12">
        <f t="shared" si="0"/>
        <v>0</v>
      </c>
      <c r="F34" s="36" t="s">
        <v>25</v>
      </c>
      <c r="G34" s="12">
        <f t="shared" si="1"/>
        <v>0</v>
      </c>
      <c r="H34" s="12" t="str">
        <f t="shared" si="2"/>
        <v>--</v>
      </c>
      <c r="I34" s="13" t="str">
        <f t="shared" si="3"/>
        <v>1120 Wien, Meidlinger Hauptstraße 45</v>
      </c>
      <c r="J34" s="25" t="str">
        <f t="shared" si="4"/>
        <v>3001 Mauerbach, Hauptstraße 4</v>
      </c>
      <c r="K34" s="13" t="s">
        <v>30</v>
      </c>
      <c r="L34" s="14"/>
      <c r="M34" s="14"/>
      <c r="N34" s="15">
        <f t="shared" si="5"/>
        <v>0</v>
      </c>
      <c r="O34" s="15">
        <f t="shared" si="6"/>
        <v>0</v>
      </c>
      <c r="P34" s="14"/>
      <c r="Q34" s="14"/>
      <c r="R34" s="1"/>
    </row>
    <row r="35" spans="1:18">
      <c r="A35" s="1"/>
      <c r="B35" s="33"/>
      <c r="C35" s="10"/>
      <c r="D35" s="10"/>
      <c r="E35" s="12">
        <f t="shared" si="0"/>
        <v>0</v>
      </c>
      <c r="F35" s="36" t="s">
        <v>25</v>
      </c>
      <c r="G35" s="12">
        <f t="shared" si="1"/>
        <v>0</v>
      </c>
      <c r="H35" s="12" t="str">
        <f t="shared" si="2"/>
        <v>--</v>
      </c>
      <c r="I35" s="13" t="str">
        <f t="shared" si="3"/>
        <v>1120 Wien, Meidlinger Hauptstraße 45</v>
      </c>
      <c r="J35" s="25" t="str">
        <f t="shared" si="4"/>
        <v>3001 Mauerbach, Hauptstraße 4</v>
      </c>
      <c r="K35" s="13" t="s">
        <v>30</v>
      </c>
      <c r="L35" s="14"/>
      <c r="M35" s="14"/>
      <c r="N35" s="15">
        <f t="shared" si="5"/>
        <v>0</v>
      </c>
      <c r="O35" s="15">
        <f t="shared" si="6"/>
        <v>0</v>
      </c>
      <c r="P35" s="14"/>
      <c r="Q35" s="14"/>
      <c r="R35" s="1"/>
    </row>
    <row r="36" spans="1:18">
      <c r="A36" s="1"/>
      <c r="B36" s="33"/>
      <c r="C36" s="10"/>
      <c r="D36" s="10"/>
      <c r="E36" s="12">
        <f t="shared" si="0"/>
        <v>0</v>
      </c>
      <c r="F36" s="36" t="s">
        <v>25</v>
      </c>
      <c r="G36" s="12">
        <f t="shared" si="1"/>
        <v>0</v>
      </c>
      <c r="H36" s="12" t="str">
        <f t="shared" si="2"/>
        <v>--</v>
      </c>
      <c r="I36" s="13" t="str">
        <f t="shared" si="3"/>
        <v>1120 Wien, Meidlinger Hauptstraße 45</v>
      </c>
      <c r="J36" s="25" t="str">
        <f t="shared" si="4"/>
        <v>3001 Mauerbach, Hauptstraße 4</v>
      </c>
      <c r="K36" s="13" t="s">
        <v>30</v>
      </c>
      <c r="L36" s="14"/>
      <c r="M36" s="14"/>
      <c r="N36" s="15">
        <f t="shared" si="5"/>
        <v>0</v>
      </c>
      <c r="O36" s="15">
        <f t="shared" si="6"/>
        <v>0</v>
      </c>
      <c r="P36" s="14"/>
      <c r="Q36" s="14"/>
      <c r="R36" s="1"/>
    </row>
    <row r="37" spans="1:18">
      <c r="A37" s="1"/>
      <c r="B37" s="33"/>
      <c r="C37" s="10"/>
      <c r="D37" s="10"/>
      <c r="E37" s="12">
        <f t="shared" si="0"/>
        <v>0</v>
      </c>
      <c r="F37" s="36" t="s">
        <v>25</v>
      </c>
      <c r="G37" s="12">
        <f t="shared" si="1"/>
        <v>0</v>
      </c>
      <c r="H37" s="12" t="str">
        <f t="shared" si="2"/>
        <v>--</v>
      </c>
      <c r="I37" s="13" t="str">
        <f t="shared" si="3"/>
        <v>1120 Wien, Meidlinger Hauptstraße 45</v>
      </c>
      <c r="J37" s="25" t="str">
        <f t="shared" si="4"/>
        <v>3001 Mauerbach, Hauptstraße 4</v>
      </c>
      <c r="K37" s="13" t="s">
        <v>30</v>
      </c>
      <c r="L37" s="14"/>
      <c r="M37" s="14"/>
      <c r="N37" s="15">
        <f t="shared" si="5"/>
        <v>0</v>
      </c>
      <c r="O37" s="15">
        <f t="shared" si="6"/>
        <v>0</v>
      </c>
      <c r="P37" s="14"/>
      <c r="Q37" s="14"/>
      <c r="R37" s="1"/>
    </row>
    <row r="38" spans="1:18">
      <c r="A38" s="1"/>
      <c r="B38" s="33"/>
      <c r="C38" s="10"/>
      <c r="D38" s="10"/>
      <c r="E38" s="12">
        <f t="shared" ref="E38:E75" si="7">D38-C38</f>
        <v>0</v>
      </c>
      <c r="F38" s="36" t="s">
        <v>25</v>
      </c>
      <c r="G38" s="12">
        <f t="shared" ref="G38:G75" si="8">IF(F38= "P",E38,"--")</f>
        <v>0</v>
      </c>
      <c r="H38" s="12" t="str">
        <f t="shared" ref="H38:H75" si="9">IF(F38="B",E38,"--")</f>
        <v>--</v>
      </c>
      <c r="I38" s="13" t="str">
        <f t="shared" si="3"/>
        <v>1120 Wien, Meidlinger Hauptstraße 45</v>
      </c>
      <c r="J38" s="25" t="str">
        <f t="shared" si="4"/>
        <v>3001 Mauerbach, Hauptstraße 4</v>
      </c>
      <c r="K38" s="13" t="s">
        <v>30</v>
      </c>
      <c r="L38" s="14"/>
      <c r="M38" s="14"/>
      <c r="N38" s="15">
        <f t="shared" ref="N38:N75" si="10">+IF((M38-L38)&gt;12,12,(ROUNDUP((M38-L38),0)))</f>
        <v>0</v>
      </c>
      <c r="O38" s="15">
        <f t="shared" si="6"/>
        <v>0</v>
      </c>
      <c r="P38" s="14"/>
      <c r="Q38" s="14"/>
      <c r="R38" s="1"/>
    </row>
    <row r="39" spans="1:18">
      <c r="A39" s="1"/>
      <c r="B39" s="33"/>
      <c r="C39" s="10"/>
      <c r="D39" s="10"/>
      <c r="E39" s="12">
        <f t="shared" si="7"/>
        <v>0</v>
      </c>
      <c r="F39" s="36" t="s">
        <v>25</v>
      </c>
      <c r="G39" s="12">
        <f t="shared" si="8"/>
        <v>0</v>
      </c>
      <c r="H39" s="12" t="str">
        <f t="shared" si="9"/>
        <v>--</v>
      </c>
      <c r="I39" s="13" t="str">
        <f t="shared" si="3"/>
        <v>1120 Wien, Meidlinger Hauptstraße 45</v>
      </c>
      <c r="J39" s="25" t="str">
        <f t="shared" si="4"/>
        <v>3001 Mauerbach, Hauptstraße 4</v>
      </c>
      <c r="K39" s="13" t="s">
        <v>30</v>
      </c>
      <c r="L39" s="14"/>
      <c r="M39" s="14"/>
      <c r="N39" s="15">
        <f t="shared" si="10"/>
        <v>0</v>
      </c>
      <c r="O39" s="15">
        <f t="shared" si="6"/>
        <v>0</v>
      </c>
      <c r="P39" s="14"/>
      <c r="Q39" s="14"/>
      <c r="R39" s="1"/>
    </row>
    <row r="40" spans="1:18">
      <c r="A40" s="1"/>
      <c r="B40" s="33"/>
      <c r="C40" s="10"/>
      <c r="D40" s="10"/>
      <c r="E40" s="12">
        <f t="shared" si="7"/>
        <v>0</v>
      </c>
      <c r="F40" s="36" t="s">
        <v>25</v>
      </c>
      <c r="G40" s="12">
        <f t="shared" si="8"/>
        <v>0</v>
      </c>
      <c r="H40" s="12" t="str">
        <f t="shared" si="9"/>
        <v>--</v>
      </c>
      <c r="I40" s="13" t="str">
        <f t="shared" si="3"/>
        <v>1120 Wien, Meidlinger Hauptstraße 45</v>
      </c>
      <c r="J40" s="25" t="str">
        <f t="shared" si="4"/>
        <v>3001 Mauerbach, Hauptstraße 4</v>
      </c>
      <c r="K40" s="13" t="s">
        <v>30</v>
      </c>
      <c r="L40" s="14"/>
      <c r="M40" s="14"/>
      <c r="N40" s="15">
        <f t="shared" si="10"/>
        <v>0</v>
      </c>
      <c r="O40" s="15">
        <f t="shared" si="6"/>
        <v>0</v>
      </c>
      <c r="P40" s="14"/>
      <c r="Q40" s="14"/>
      <c r="R40" s="1"/>
    </row>
    <row r="41" spans="1:18">
      <c r="A41" s="1"/>
      <c r="B41" s="33"/>
      <c r="C41" s="10"/>
      <c r="D41" s="10"/>
      <c r="E41" s="12">
        <f t="shared" si="7"/>
        <v>0</v>
      </c>
      <c r="F41" s="36" t="s">
        <v>25</v>
      </c>
      <c r="G41" s="12">
        <f t="shared" si="8"/>
        <v>0</v>
      </c>
      <c r="H41" s="12" t="str">
        <f t="shared" si="9"/>
        <v>--</v>
      </c>
      <c r="I41" s="13" t="str">
        <f t="shared" si="3"/>
        <v>1120 Wien, Meidlinger Hauptstraße 45</v>
      </c>
      <c r="J41" s="25" t="str">
        <f t="shared" si="4"/>
        <v>3001 Mauerbach, Hauptstraße 4</v>
      </c>
      <c r="K41" s="13" t="s">
        <v>30</v>
      </c>
      <c r="L41" s="14"/>
      <c r="M41" s="14"/>
      <c r="N41" s="15">
        <f t="shared" si="10"/>
        <v>0</v>
      </c>
      <c r="O41" s="15">
        <f t="shared" si="6"/>
        <v>0</v>
      </c>
      <c r="P41" s="14"/>
      <c r="Q41" s="14"/>
      <c r="R41" s="1"/>
    </row>
    <row r="42" spans="1:18">
      <c r="A42" s="1"/>
      <c r="B42" s="33"/>
      <c r="C42" s="10"/>
      <c r="D42" s="10"/>
      <c r="E42" s="12">
        <f t="shared" si="7"/>
        <v>0</v>
      </c>
      <c r="F42" s="36" t="s">
        <v>25</v>
      </c>
      <c r="G42" s="12">
        <f t="shared" si="8"/>
        <v>0</v>
      </c>
      <c r="H42" s="12" t="str">
        <f t="shared" si="9"/>
        <v>--</v>
      </c>
      <c r="I42" s="13" t="str">
        <f t="shared" si="3"/>
        <v>1120 Wien, Meidlinger Hauptstraße 45</v>
      </c>
      <c r="J42" s="25" t="str">
        <f t="shared" si="4"/>
        <v>3001 Mauerbach, Hauptstraße 4</v>
      </c>
      <c r="K42" s="13" t="s">
        <v>30</v>
      </c>
      <c r="L42" s="14"/>
      <c r="M42" s="14"/>
      <c r="N42" s="15">
        <f t="shared" si="10"/>
        <v>0</v>
      </c>
      <c r="O42" s="15">
        <f t="shared" si="6"/>
        <v>0</v>
      </c>
      <c r="P42" s="14"/>
      <c r="Q42" s="14"/>
      <c r="R42" s="1"/>
    </row>
    <row r="43" spans="1:18">
      <c r="A43" s="1"/>
      <c r="B43" s="33"/>
      <c r="C43" s="10"/>
      <c r="D43" s="10"/>
      <c r="E43" s="12">
        <f t="shared" si="7"/>
        <v>0</v>
      </c>
      <c r="F43" s="36" t="s">
        <v>25</v>
      </c>
      <c r="G43" s="12">
        <f t="shared" si="8"/>
        <v>0</v>
      </c>
      <c r="H43" s="12" t="str">
        <f t="shared" si="9"/>
        <v>--</v>
      </c>
      <c r="I43" s="13" t="str">
        <f t="shared" si="3"/>
        <v>1120 Wien, Meidlinger Hauptstraße 45</v>
      </c>
      <c r="J43" s="25" t="str">
        <f t="shared" si="4"/>
        <v>3001 Mauerbach, Hauptstraße 4</v>
      </c>
      <c r="K43" s="13" t="s">
        <v>30</v>
      </c>
      <c r="L43" s="14"/>
      <c r="M43" s="14"/>
      <c r="N43" s="15">
        <f t="shared" si="10"/>
        <v>0</v>
      </c>
      <c r="O43" s="15">
        <f t="shared" si="6"/>
        <v>0</v>
      </c>
      <c r="P43" s="14"/>
      <c r="Q43" s="14"/>
      <c r="R43" s="1"/>
    </row>
    <row r="44" spans="1:18">
      <c r="A44" s="1"/>
      <c r="B44" s="33"/>
      <c r="C44" s="10"/>
      <c r="D44" s="10"/>
      <c r="E44" s="12">
        <f t="shared" si="7"/>
        <v>0</v>
      </c>
      <c r="F44" s="36" t="s">
        <v>25</v>
      </c>
      <c r="G44" s="12">
        <f t="shared" si="8"/>
        <v>0</v>
      </c>
      <c r="H44" s="12" t="str">
        <f t="shared" si="9"/>
        <v>--</v>
      </c>
      <c r="I44" s="13" t="str">
        <f t="shared" si="3"/>
        <v>1120 Wien, Meidlinger Hauptstraße 45</v>
      </c>
      <c r="J44" s="25" t="str">
        <f t="shared" si="4"/>
        <v>3001 Mauerbach, Hauptstraße 4</v>
      </c>
      <c r="K44" s="13" t="s">
        <v>30</v>
      </c>
      <c r="L44" s="14"/>
      <c r="M44" s="14"/>
      <c r="N44" s="15">
        <f t="shared" si="10"/>
        <v>0</v>
      </c>
      <c r="O44" s="15">
        <f t="shared" si="6"/>
        <v>0</v>
      </c>
      <c r="P44" s="14"/>
      <c r="Q44" s="14"/>
      <c r="R44" s="1"/>
    </row>
    <row r="45" spans="1:18">
      <c r="A45" s="1"/>
      <c r="B45" s="33"/>
      <c r="C45" s="10"/>
      <c r="D45" s="10"/>
      <c r="E45" s="12">
        <f t="shared" si="7"/>
        <v>0</v>
      </c>
      <c r="F45" s="36" t="s">
        <v>25</v>
      </c>
      <c r="G45" s="12">
        <f t="shared" si="8"/>
        <v>0</v>
      </c>
      <c r="H45" s="12" t="str">
        <f t="shared" si="9"/>
        <v>--</v>
      </c>
      <c r="I45" s="13" t="str">
        <f t="shared" si="3"/>
        <v>1120 Wien, Meidlinger Hauptstraße 45</v>
      </c>
      <c r="J45" s="25" t="str">
        <f t="shared" si="4"/>
        <v>3001 Mauerbach, Hauptstraße 4</v>
      </c>
      <c r="K45" s="13" t="s">
        <v>30</v>
      </c>
      <c r="L45" s="14"/>
      <c r="M45" s="14"/>
      <c r="N45" s="15">
        <f t="shared" si="10"/>
        <v>0</v>
      </c>
      <c r="O45" s="15">
        <f t="shared" si="6"/>
        <v>0</v>
      </c>
      <c r="P45" s="14"/>
      <c r="Q45" s="14"/>
      <c r="R45" s="1"/>
    </row>
    <row r="46" spans="1:18">
      <c r="A46" s="1"/>
      <c r="B46" s="33"/>
      <c r="C46" s="10"/>
      <c r="D46" s="10"/>
      <c r="E46" s="12">
        <f t="shared" si="7"/>
        <v>0</v>
      </c>
      <c r="F46" s="36" t="s">
        <v>25</v>
      </c>
      <c r="G46" s="12">
        <f t="shared" si="8"/>
        <v>0</v>
      </c>
      <c r="H46" s="12" t="str">
        <f t="shared" si="9"/>
        <v>--</v>
      </c>
      <c r="I46" s="13" t="str">
        <f t="shared" si="3"/>
        <v>1120 Wien, Meidlinger Hauptstraße 45</v>
      </c>
      <c r="J46" s="25" t="str">
        <f t="shared" si="4"/>
        <v>3001 Mauerbach, Hauptstraße 4</v>
      </c>
      <c r="K46" s="13" t="s">
        <v>30</v>
      </c>
      <c r="L46" s="14"/>
      <c r="M46" s="14"/>
      <c r="N46" s="15">
        <f t="shared" si="10"/>
        <v>0</v>
      </c>
      <c r="O46" s="15">
        <f t="shared" si="6"/>
        <v>0</v>
      </c>
      <c r="P46" s="14"/>
      <c r="Q46" s="14"/>
      <c r="R46" s="1"/>
    </row>
    <row r="47" spans="1:18">
      <c r="A47" s="1"/>
      <c r="B47" s="33"/>
      <c r="C47" s="10"/>
      <c r="D47" s="10"/>
      <c r="E47" s="12">
        <f t="shared" si="7"/>
        <v>0</v>
      </c>
      <c r="F47" s="36" t="s">
        <v>25</v>
      </c>
      <c r="G47" s="12">
        <f t="shared" si="8"/>
        <v>0</v>
      </c>
      <c r="H47" s="12" t="str">
        <f t="shared" si="9"/>
        <v>--</v>
      </c>
      <c r="I47" s="13" t="str">
        <f t="shared" si="3"/>
        <v>1120 Wien, Meidlinger Hauptstraße 45</v>
      </c>
      <c r="J47" s="25" t="str">
        <f t="shared" si="4"/>
        <v>3001 Mauerbach, Hauptstraße 4</v>
      </c>
      <c r="K47" s="13" t="s">
        <v>30</v>
      </c>
      <c r="L47" s="14"/>
      <c r="M47" s="14"/>
      <c r="N47" s="15">
        <f t="shared" si="10"/>
        <v>0</v>
      </c>
      <c r="O47" s="15">
        <f t="shared" si="6"/>
        <v>0</v>
      </c>
      <c r="P47" s="14"/>
      <c r="Q47" s="14"/>
      <c r="R47" s="1"/>
    </row>
    <row r="48" spans="1:18">
      <c r="A48" s="1"/>
      <c r="B48" s="33"/>
      <c r="C48" s="10"/>
      <c r="D48" s="10"/>
      <c r="E48" s="12">
        <f t="shared" si="7"/>
        <v>0</v>
      </c>
      <c r="F48" s="36" t="s">
        <v>25</v>
      </c>
      <c r="G48" s="12">
        <f t="shared" si="8"/>
        <v>0</v>
      </c>
      <c r="H48" s="12" t="str">
        <f t="shared" si="9"/>
        <v>--</v>
      </c>
      <c r="I48" s="13" t="str">
        <f t="shared" si="3"/>
        <v>1120 Wien, Meidlinger Hauptstraße 45</v>
      </c>
      <c r="J48" s="25" t="str">
        <f t="shared" si="4"/>
        <v>3001 Mauerbach, Hauptstraße 4</v>
      </c>
      <c r="K48" s="13" t="s">
        <v>30</v>
      </c>
      <c r="L48" s="14"/>
      <c r="M48" s="14"/>
      <c r="N48" s="15">
        <f t="shared" si="10"/>
        <v>0</v>
      </c>
      <c r="O48" s="15">
        <f t="shared" si="6"/>
        <v>0</v>
      </c>
      <c r="P48" s="14"/>
      <c r="Q48" s="14"/>
      <c r="R48" s="1"/>
    </row>
    <row r="49" spans="1:18">
      <c r="A49" s="1"/>
      <c r="B49" s="33"/>
      <c r="C49" s="10"/>
      <c r="D49" s="10"/>
      <c r="E49" s="12">
        <f t="shared" si="7"/>
        <v>0</v>
      </c>
      <c r="F49" s="36" t="s">
        <v>25</v>
      </c>
      <c r="G49" s="12">
        <f t="shared" si="8"/>
        <v>0</v>
      </c>
      <c r="H49" s="12" t="str">
        <f t="shared" si="9"/>
        <v>--</v>
      </c>
      <c r="I49" s="13" t="str">
        <f t="shared" si="3"/>
        <v>1120 Wien, Meidlinger Hauptstraße 45</v>
      </c>
      <c r="J49" s="25" t="str">
        <f t="shared" si="4"/>
        <v>3001 Mauerbach, Hauptstraße 4</v>
      </c>
      <c r="K49" s="13" t="s">
        <v>30</v>
      </c>
      <c r="L49" s="14"/>
      <c r="M49" s="14"/>
      <c r="N49" s="15">
        <f t="shared" si="10"/>
        <v>0</v>
      </c>
      <c r="O49" s="15">
        <f t="shared" si="6"/>
        <v>0</v>
      </c>
      <c r="P49" s="14"/>
      <c r="Q49" s="14"/>
      <c r="R49" s="1"/>
    </row>
    <row r="50" spans="1:18">
      <c r="A50" s="1"/>
      <c r="B50" s="33"/>
      <c r="C50" s="10"/>
      <c r="D50" s="10"/>
      <c r="E50" s="12">
        <f t="shared" si="7"/>
        <v>0</v>
      </c>
      <c r="F50" s="36" t="s">
        <v>25</v>
      </c>
      <c r="G50" s="12">
        <f t="shared" si="8"/>
        <v>0</v>
      </c>
      <c r="H50" s="12" t="str">
        <f t="shared" si="9"/>
        <v>--</v>
      </c>
      <c r="I50" s="13" t="str">
        <f t="shared" si="3"/>
        <v>1120 Wien, Meidlinger Hauptstraße 45</v>
      </c>
      <c r="J50" s="25" t="str">
        <f t="shared" si="4"/>
        <v>3001 Mauerbach, Hauptstraße 4</v>
      </c>
      <c r="K50" s="13" t="s">
        <v>30</v>
      </c>
      <c r="L50" s="14"/>
      <c r="M50" s="14"/>
      <c r="N50" s="15">
        <f t="shared" si="10"/>
        <v>0</v>
      </c>
      <c r="O50" s="15">
        <f t="shared" si="6"/>
        <v>0</v>
      </c>
      <c r="P50" s="14"/>
      <c r="Q50" s="14"/>
      <c r="R50" s="1"/>
    </row>
    <row r="51" spans="1:18">
      <c r="A51" s="1"/>
      <c r="B51" s="33"/>
      <c r="C51" s="10"/>
      <c r="D51" s="10"/>
      <c r="E51" s="12">
        <f t="shared" si="7"/>
        <v>0</v>
      </c>
      <c r="F51" s="36" t="s">
        <v>25</v>
      </c>
      <c r="G51" s="12">
        <f t="shared" si="8"/>
        <v>0</v>
      </c>
      <c r="H51" s="12" t="str">
        <f t="shared" si="9"/>
        <v>--</v>
      </c>
      <c r="I51" s="13" t="str">
        <f t="shared" si="3"/>
        <v>1120 Wien, Meidlinger Hauptstraße 45</v>
      </c>
      <c r="J51" s="25" t="str">
        <f t="shared" si="4"/>
        <v>3001 Mauerbach, Hauptstraße 4</v>
      </c>
      <c r="K51" s="13" t="s">
        <v>30</v>
      </c>
      <c r="L51" s="14"/>
      <c r="M51" s="14"/>
      <c r="N51" s="15">
        <f t="shared" si="10"/>
        <v>0</v>
      </c>
      <c r="O51" s="15">
        <f t="shared" si="6"/>
        <v>0</v>
      </c>
      <c r="P51" s="14"/>
      <c r="Q51" s="14"/>
      <c r="R51" s="1"/>
    </row>
    <row r="52" spans="1:18">
      <c r="A52" s="1"/>
      <c r="B52" s="33"/>
      <c r="C52" s="10"/>
      <c r="D52" s="10"/>
      <c r="E52" s="12">
        <f t="shared" si="7"/>
        <v>0</v>
      </c>
      <c r="F52" s="36" t="s">
        <v>25</v>
      </c>
      <c r="G52" s="12">
        <f t="shared" si="8"/>
        <v>0</v>
      </c>
      <c r="H52" s="12" t="str">
        <f t="shared" si="9"/>
        <v>--</v>
      </c>
      <c r="I52" s="13" t="str">
        <f t="shared" si="3"/>
        <v>1120 Wien, Meidlinger Hauptstraße 45</v>
      </c>
      <c r="J52" s="25" t="str">
        <f t="shared" si="4"/>
        <v>3001 Mauerbach, Hauptstraße 4</v>
      </c>
      <c r="K52" s="13" t="s">
        <v>30</v>
      </c>
      <c r="L52" s="14"/>
      <c r="M52" s="14"/>
      <c r="N52" s="15">
        <f t="shared" si="10"/>
        <v>0</v>
      </c>
      <c r="O52" s="15">
        <f t="shared" si="6"/>
        <v>0</v>
      </c>
      <c r="P52" s="14"/>
      <c r="Q52" s="14"/>
      <c r="R52" s="1"/>
    </row>
    <row r="53" spans="1:18">
      <c r="A53" s="1"/>
      <c r="B53" s="33"/>
      <c r="C53" s="10"/>
      <c r="D53" s="10"/>
      <c r="E53" s="12">
        <f t="shared" si="7"/>
        <v>0</v>
      </c>
      <c r="F53" s="36" t="s">
        <v>25</v>
      </c>
      <c r="G53" s="12">
        <f t="shared" si="8"/>
        <v>0</v>
      </c>
      <c r="H53" s="12" t="str">
        <f t="shared" si="9"/>
        <v>--</v>
      </c>
      <c r="I53" s="13" t="str">
        <f t="shared" si="3"/>
        <v>1120 Wien, Meidlinger Hauptstraße 45</v>
      </c>
      <c r="J53" s="25" t="str">
        <f t="shared" si="4"/>
        <v>3001 Mauerbach, Hauptstraße 4</v>
      </c>
      <c r="K53" s="13" t="s">
        <v>30</v>
      </c>
      <c r="L53" s="14"/>
      <c r="M53" s="14"/>
      <c r="N53" s="15">
        <f t="shared" si="10"/>
        <v>0</v>
      </c>
      <c r="O53" s="15">
        <f t="shared" si="6"/>
        <v>0</v>
      </c>
      <c r="P53" s="14"/>
      <c r="Q53" s="14"/>
      <c r="R53" s="1"/>
    </row>
    <row r="54" spans="1:18">
      <c r="A54" s="1"/>
      <c r="B54" s="33"/>
      <c r="C54" s="10"/>
      <c r="D54" s="10"/>
      <c r="E54" s="12">
        <f t="shared" si="7"/>
        <v>0</v>
      </c>
      <c r="F54" s="36" t="s">
        <v>25</v>
      </c>
      <c r="G54" s="12">
        <f t="shared" si="8"/>
        <v>0</v>
      </c>
      <c r="H54" s="12" t="str">
        <f t="shared" si="9"/>
        <v>--</v>
      </c>
      <c r="I54" s="13" t="str">
        <f t="shared" si="3"/>
        <v>1120 Wien, Meidlinger Hauptstraße 45</v>
      </c>
      <c r="J54" s="25" t="str">
        <f t="shared" si="4"/>
        <v>3001 Mauerbach, Hauptstraße 4</v>
      </c>
      <c r="K54" s="13" t="s">
        <v>30</v>
      </c>
      <c r="L54" s="14"/>
      <c r="M54" s="14"/>
      <c r="N54" s="15">
        <f t="shared" si="10"/>
        <v>0</v>
      </c>
      <c r="O54" s="15">
        <f t="shared" si="6"/>
        <v>0</v>
      </c>
      <c r="P54" s="14"/>
      <c r="Q54" s="14"/>
      <c r="R54" s="1"/>
    </row>
    <row r="55" spans="1:18">
      <c r="A55" s="1"/>
      <c r="B55" s="33"/>
      <c r="C55" s="10"/>
      <c r="D55" s="10"/>
      <c r="E55" s="12">
        <f t="shared" si="7"/>
        <v>0</v>
      </c>
      <c r="F55" s="36" t="s">
        <v>25</v>
      </c>
      <c r="G55" s="12">
        <f t="shared" si="8"/>
        <v>0</v>
      </c>
      <c r="H55" s="12" t="str">
        <f t="shared" si="9"/>
        <v>--</v>
      </c>
      <c r="I55" s="13" t="str">
        <f t="shared" si="3"/>
        <v>1120 Wien, Meidlinger Hauptstraße 45</v>
      </c>
      <c r="J55" s="25" t="str">
        <f t="shared" si="4"/>
        <v>3001 Mauerbach, Hauptstraße 4</v>
      </c>
      <c r="K55" s="13" t="s">
        <v>30</v>
      </c>
      <c r="L55" s="14"/>
      <c r="M55" s="14"/>
      <c r="N55" s="15">
        <f t="shared" si="10"/>
        <v>0</v>
      </c>
      <c r="O55" s="15">
        <f t="shared" si="6"/>
        <v>0</v>
      </c>
      <c r="P55" s="14"/>
      <c r="Q55" s="14"/>
      <c r="R55" s="1"/>
    </row>
    <row r="56" spans="1:18">
      <c r="A56" s="1"/>
      <c r="B56" s="33"/>
      <c r="C56" s="10"/>
      <c r="D56" s="10"/>
      <c r="E56" s="12">
        <f t="shared" si="7"/>
        <v>0</v>
      </c>
      <c r="F56" s="36" t="s">
        <v>25</v>
      </c>
      <c r="G56" s="12">
        <f t="shared" si="8"/>
        <v>0</v>
      </c>
      <c r="H56" s="12" t="str">
        <f t="shared" si="9"/>
        <v>--</v>
      </c>
      <c r="I56" s="13" t="str">
        <f t="shared" si="3"/>
        <v>1120 Wien, Meidlinger Hauptstraße 45</v>
      </c>
      <c r="J56" s="25" t="str">
        <f t="shared" si="4"/>
        <v>3001 Mauerbach, Hauptstraße 4</v>
      </c>
      <c r="K56" s="13" t="s">
        <v>30</v>
      </c>
      <c r="L56" s="14"/>
      <c r="M56" s="14"/>
      <c r="N56" s="15">
        <f t="shared" si="10"/>
        <v>0</v>
      </c>
      <c r="O56" s="15">
        <f t="shared" si="6"/>
        <v>0</v>
      </c>
      <c r="P56" s="14"/>
      <c r="Q56" s="14"/>
      <c r="R56" s="1"/>
    </row>
    <row r="57" spans="1:18">
      <c r="A57" s="1"/>
      <c r="B57" s="33"/>
      <c r="C57" s="10"/>
      <c r="D57" s="10"/>
      <c r="E57" s="12">
        <f t="shared" si="7"/>
        <v>0</v>
      </c>
      <c r="F57" s="36" t="s">
        <v>25</v>
      </c>
      <c r="G57" s="12">
        <f t="shared" si="8"/>
        <v>0</v>
      </c>
      <c r="H57" s="12" t="str">
        <f t="shared" si="9"/>
        <v>--</v>
      </c>
      <c r="I57" s="13" t="str">
        <f t="shared" si="3"/>
        <v>1120 Wien, Meidlinger Hauptstraße 45</v>
      </c>
      <c r="J57" s="25" t="str">
        <f t="shared" si="4"/>
        <v>3001 Mauerbach, Hauptstraße 4</v>
      </c>
      <c r="K57" s="13" t="s">
        <v>30</v>
      </c>
      <c r="L57" s="14"/>
      <c r="M57" s="14"/>
      <c r="N57" s="15">
        <f t="shared" si="10"/>
        <v>0</v>
      </c>
      <c r="O57" s="15">
        <f t="shared" si="6"/>
        <v>0</v>
      </c>
      <c r="P57" s="14"/>
      <c r="Q57" s="14"/>
      <c r="R57" s="1"/>
    </row>
    <row r="58" spans="1:18">
      <c r="A58" s="1"/>
      <c r="B58" s="33"/>
      <c r="C58" s="10"/>
      <c r="D58" s="10"/>
      <c r="E58" s="12">
        <f t="shared" si="7"/>
        <v>0</v>
      </c>
      <c r="F58" s="36" t="s">
        <v>25</v>
      </c>
      <c r="G58" s="12">
        <f t="shared" si="8"/>
        <v>0</v>
      </c>
      <c r="H58" s="12" t="str">
        <f t="shared" si="9"/>
        <v>--</v>
      </c>
      <c r="I58" s="13" t="str">
        <f t="shared" si="3"/>
        <v>1120 Wien, Meidlinger Hauptstraße 45</v>
      </c>
      <c r="J58" s="25" t="str">
        <f t="shared" si="4"/>
        <v>3001 Mauerbach, Hauptstraße 4</v>
      </c>
      <c r="K58" s="13" t="s">
        <v>30</v>
      </c>
      <c r="L58" s="14"/>
      <c r="M58" s="14"/>
      <c r="N58" s="15">
        <f t="shared" si="10"/>
        <v>0</v>
      </c>
      <c r="O58" s="15">
        <f t="shared" si="6"/>
        <v>0</v>
      </c>
      <c r="P58" s="14"/>
      <c r="Q58" s="14"/>
      <c r="R58" s="1"/>
    </row>
    <row r="59" spans="1:18">
      <c r="A59" s="1"/>
      <c r="B59" s="33"/>
      <c r="C59" s="10"/>
      <c r="D59" s="10"/>
      <c r="E59" s="12">
        <f t="shared" si="7"/>
        <v>0</v>
      </c>
      <c r="F59" s="36" t="s">
        <v>25</v>
      </c>
      <c r="G59" s="12">
        <f t="shared" si="8"/>
        <v>0</v>
      </c>
      <c r="H59" s="12" t="str">
        <f t="shared" si="9"/>
        <v>--</v>
      </c>
      <c r="I59" s="13" t="str">
        <f t="shared" si="3"/>
        <v>1120 Wien, Meidlinger Hauptstraße 45</v>
      </c>
      <c r="J59" s="25" t="str">
        <f t="shared" si="4"/>
        <v>3001 Mauerbach, Hauptstraße 4</v>
      </c>
      <c r="K59" s="13" t="s">
        <v>30</v>
      </c>
      <c r="L59" s="14"/>
      <c r="M59" s="14"/>
      <c r="N59" s="15">
        <f t="shared" si="10"/>
        <v>0</v>
      </c>
      <c r="O59" s="15">
        <f t="shared" si="6"/>
        <v>0</v>
      </c>
      <c r="P59" s="14"/>
      <c r="Q59" s="14"/>
      <c r="R59" s="1"/>
    </row>
    <row r="60" spans="1:18">
      <c r="A60" s="1"/>
      <c r="B60" s="33"/>
      <c r="C60" s="10"/>
      <c r="D60" s="10"/>
      <c r="E60" s="12">
        <f t="shared" si="7"/>
        <v>0</v>
      </c>
      <c r="F60" s="36" t="s">
        <v>25</v>
      </c>
      <c r="G60" s="12">
        <f t="shared" si="8"/>
        <v>0</v>
      </c>
      <c r="H60" s="12" t="str">
        <f t="shared" si="9"/>
        <v>--</v>
      </c>
      <c r="I60" s="13" t="str">
        <f t="shared" si="3"/>
        <v>1120 Wien, Meidlinger Hauptstraße 45</v>
      </c>
      <c r="J60" s="25" t="str">
        <f t="shared" si="4"/>
        <v>3001 Mauerbach, Hauptstraße 4</v>
      </c>
      <c r="K60" s="13" t="s">
        <v>30</v>
      </c>
      <c r="L60" s="14"/>
      <c r="M60" s="14"/>
      <c r="N60" s="15">
        <f t="shared" si="10"/>
        <v>0</v>
      </c>
      <c r="O60" s="15">
        <f t="shared" si="6"/>
        <v>0</v>
      </c>
      <c r="P60" s="14"/>
      <c r="Q60" s="14"/>
      <c r="R60" s="1"/>
    </row>
    <row r="61" spans="1:18">
      <c r="A61" s="1"/>
      <c r="B61" s="33"/>
      <c r="C61" s="10"/>
      <c r="D61" s="10"/>
      <c r="E61" s="12">
        <f t="shared" si="7"/>
        <v>0</v>
      </c>
      <c r="F61" s="36" t="s">
        <v>25</v>
      </c>
      <c r="G61" s="12">
        <f t="shared" si="8"/>
        <v>0</v>
      </c>
      <c r="H61" s="12" t="str">
        <f t="shared" si="9"/>
        <v>--</v>
      </c>
      <c r="I61" s="13" t="str">
        <f t="shared" si="3"/>
        <v>1120 Wien, Meidlinger Hauptstraße 45</v>
      </c>
      <c r="J61" s="25" t="str">
        <f t="shared" si="4"/>
        <v>3001 Mauerbach, Hauptstraße 4</v>
      </c>
      <c r="K61" s="13" t="s">
        <v>30</v>
      </c>
      <c r="L61" s="14"/>
      <c r="M61" s="14"/>
      <c r="N61" s="15">
        <f t="shared" si="10"/>
        <v>0</v>
      </c>
      <c r="O61" s="15">
        <f t="shared" si="6"/>
        <v>0</v>
      </c>
      <c r="P61" s="14"/>
      <c r="Q61" s="14"/>
      <c r="R61" s="1"/>
    </row>
    <row r="62" spans="1:18">
      <c r="A62" s="1"/>
      <c r="B62" s="33"/>
      <c r="C62" s="10"/>
      <c r="D62" s="10"/>
      <c r="E62" s="12">
        <f t="shared" si="7"/>
        <v>0</v>
      </c>
      <c r="F62" s="36" t="s">
        <v>25</v>
      </c>
      <c r="G62" s="12">
        <f t="shared" si="8"/>
        <v>0</v>
      </c>
      <c r="H62" s="12" t="str">
        <f t="shared" si="9"/>
        <v>--</v>
      </c>
      <c r="I62" s="13" t="str">
        <f t="shared" si="3"/>
        <v>1120 Wien, Meidlinger Hauptstraße 45</v>
      </c>
      <c r="J62" s="25" t="str">
        <f t="shared" si="4"/>
        <v>3001 Mauerbach, Hauptstraße 4</v>
      </c>
      <c r="K62" s="13" t="s">
        <v>30</v>
      </c>
      <c r="L62" s="14"/>
      <c r="M62" s="14"/>
      <c r="N62" s="15">
        <f t="shared" si="10"/>
        <v>0</v>
      </c>
      <c r="O62" s="15">
        <f t="shared" si="6"/>
        <v>0</v>
      </c>
      <c r="P62" s="14"/>
      <c r="Q62" s="14"/>
      <c r="R62" s="1"/>
    </row>
    <row r="63" spans="1:18">
      <c r="A63" s="1"/>
      <c r="B63" s="33"/>
      <c r="C63" s="10"/>
      <c r="D63" s="10"/>
      <c r="E63" s="12">
        <f t="shared" si="7"/>
        <v>0</v>
      </c>
      <c r="F63" s="36" t="s">
        <v>25</v>
      </c>
      <c r="G63" s="12">
        <f t="shared" si="8"/>
        <v>0</v>
      </c>
      <c r="H63" s="12" t="str">
        <f t="shared" si="9"/>
        <v>--</v>
      </c>
      <c r="I63" s="13" t="str">
        <f t="shared" si="3"/>
        <v>1120 Wien, Meidlinger Hauptstraße 45</v>
      </c>
      <c r="J63" s="25" t="str">
        <f t="shared" si="4"/>
        <v>3001 Mauerbach, Hauptstraße 4</v>
      </c>
      <c r="K63" s="13" t="s">
        <v>30</v>
      </c>
      <c r="L63" s="14"/>
      <c r="M63" s="14"/>
      <c r="N63" s="15">
        <f t="shared" si="10"/>
        <v>0</v>
      </c>
      <c r="O63" s="15">
        <f t="shared" si="6"/>
        <v>0</v>
      </c>
      <c r="P63" s="14"/>
      <c r="Q63" s="14"/>
      <c r="R63" s="1"/>
    </row>
    <row r="64" spans="1:18">
      <c r="A64" s="1"/>
      <c r="B64" s="33"/>
      <c r="C64" s="10"/>
      <c r="D64" s="10"/>
      <c r="E64" s="12">
        <f t="shared" si="7"/>
        <v>0</v>
      </c>
      <c r="F64" s="36" t="s">
        <v>25</v>
      </c>
      <c r="G64" s="12">
        <f t="shared" si="8"/>
        <v>0</v>
      </c>
      <c r="H64" s="12" t="str">
        <f t="shared" si="9"/>
        <v>--</v>
      </c>
      <c r="I64" s="13" t="str">
        <f t="shared" si="3"/>
        <v>1120 Wien, Meidlinger Hauptstraße 45</v>
      </c>
      <c r="J64" s="25" t="str">
        <f t="shared" si="4"/>
        <v>3001 Mauerbach, Hauptstraße 4</v>
      </c>
      <c r="K64" s="13" t="s">
        <v>30</v>
      </c>
      <c r="L64" s="14"/>
      <c r="M64" s="14"/>
      <c r="N64" s="15">
        <f t="shared" si="10"/>
        <v>0</v>
      </c>
      <c r="O64" s="15">
        <f t="shared" si="6"/>
        <v>0</v>
      </c>
      <c r="P64" s="14"/>
      <c r="Q64" s="14"/>
      <c r="R64" s="1"/>
    </row>
    <row r="65" spans="1:18">
      <c r="A65" s="1"/>
      <c r="B65" s="33"/>
      <c r="C65" s="10"/>
      <c r="D65" s="10"/>
      <c r="E65" s="12">
        <f t="shared" si="7"/>
        <v>0</v>
      </c>
      <c r="F65" s="36" t="s">
        <v>25</v>
      </c>
      <c r="G65" s="12">
        <f t="shared" si="8"/>
        <v>0</v>
      </c>
      <c r="H65" s="12" t="str">
        <f t="shared" si="9"/>
        <v>--</v>
      </c>
      <c r="I65" s="13" t="str">
        <f t="shared" si="3"/>
        <v>1120 Wien, Meidlinger Hauptstraße 45</v>
      </c>
      <c r="J65" s="25" t="str">
        <f t="shared" si="4"/>
        <v>3001 Mauerbach, Hauptstraße 4</v>
      </c>
      <c r="K65" s="13" t="s">
        <v>30</v>
      </c>
      <c r="L65" s="14"/>
      <c r="M65" s="14"/>
      <c r="N65" s="15">
        <f t="shared" si="10"/>
        <v>0</v>
      </c>
      <c r="O65" s="15">
        <f t="shared" si="6"/>
        <v>0</v>
      </c>
      <c r="P65" s="14"/>
      <c r="Q65" s="14"/>
      <c r="R65" s="1"/>
    </row>
    <row r="66" spans="1:18">
      <c r="A66" s="1"/>
      <c r="B66" s="33"/>
      <c r="C66" s="10"/>
      <c r="D66" s="10"/>
      <c r="E66" s="12">
        <f t="shared" si="7"/>
        <v>0</v>
      </c>
      <c r="F66" s="36" t="s">
        <v>25</v>
      </c>
      <c r="G66" s="12">
        <f t="shared" si="8"/>
        <v>0</v>
      </c>
      <c r="H66" s="12" t="str">
        <f t="shared" si="9"/>
        <v>--</v>
      </c>
      <c r="I66" s="13" t="str">
        <f t="shared" si="3"/>
        <v>1120 Wien, Meidlinger Hauptstraße 45</v>
      </c>
      <c r="J66" s="25" t="str">
        <f t="shared" si="4"/>
        <v>3001 Mauerbach, Hauptstraße 4</v>
      </c>
      <c r="K66" s="13" t="s">
        <v>30</v>
      </c>
      <c r="L66" s="14"/>
      <c r="M66" s="14"/>
      <c r="N66" s="15">
        <f t="shared" si="10"/>
        <v>0</v>
      </c>
      <c r="O66" s="15">
        <f t="shared" si="6"/>
        <v>0</v>
      </c>
      <c r="P66" s="14"/>
      <c r="Q66" s="14"/>
      <c r="R66" s="1"/>
    </row>
    <row r="67" spans="1:18">
      <c r="A67" s="1"/>
      <c r="B67" s="33"/>
      <c r="C67" s="10"/>
      <c r="D67" s="10"/>
      <c r="E67" s="12">
        <f t="shared" si="7"/>
        <v>0</v>
      </c>
      <c r="F67" s="36" t="s">
        <v>25</v>
      </c>
      <c r="G67" s="12">
        <f t="shared" si="8"/>
        <v>0</v>
      </c>
      <c r="H67" s="12" t="str">
        <f t="shared" si="9"/>
        <v>--</v>
      </c>
      <c r="I67" s="13" t="str">
        <f t="shared" si="3"/>
        <v>1120 Wien, Meidlinger Hauptstraße 45</v>
      </c>
      <c r="J67" s="25" t="str">
        <f t="shared" si="4"/>
        <v>3001 Mauerbach, Hauptstraße 4</v>
      </c>
      <c r="K67" s="13" t="s">
        <v>30</v>
      </c>
      <c r="L67" s="14"/>
      <c r="M67" s="14"/>
      <c r="N67" s="15">
        <f t="shared" si="10"/>
        <v>0</v>
      </c>
      <c r="O67" s="15">
        <f t="shared" si="6"/>
        <v>0</v>
      </c>
      <c r="P67" s="14"/>
      <c r="Q67" s="14"/>
      <c r="R67" s="1"/>
    </row>
    <row r="68" spans="1:18">
      <c r="A68" s="1"/>
      <c r="B68" s="33"/>
      <c r="C68" s="10"/>
      <c r="D68" s="10"/>
      <c r="E68" s="12">
        <f t="shared" si="7"/>
        <v>0</v>
      </c>
      <c r="F68" s="36" t="s">
        <v>25</v>
      </c>
      <c r="G68" s="12">
        <f t="shared" si="8"/>
        <v>0</v>
      </c>
      <c r="H68" s="12" t="str">
        <f t="shared" si="9"/>
        <v>--</v>
      </c>
      <c r="I68" s="13" t="str">
        <f t="shared" si="3"/>
        <v>1120 Wien, Meidlinger Hauptstraße 45</v>
      </c>
      <c r="J68" s="25" t="str">
        <f t="shared" si="4"/>
        <v>3001 Mauerbach, Hauptstraße 4</v>
      </c>
      <c r="K68" s="13" t="s">
        <v>30</v>
      </c>
      <c r="L68" s="14"/>
      <c r="M68" s="14"/>
      <c r="N68" s="15">
        <f t="shared" si="10"/>
        <v>0</v>
      </c>
      <c r="O68" s="15">
        <f t="shared" si="6"/>
        <v>0</v>
      </c>
      <c r="P68" s="14"/>
      <c r="Q68" s="14"/>
      <c r="R68" s="1"/>
    </row>
    <row r="69" spans="1:18">
      <c r="A69" s="1"/>
      <c r="B69" s="33"/>
      <c r="C69" s="10"/>
      <c r="D69" s="10"/>
      <c r="E69" s="12">
        <f t="shared" si="7"/>
        <v>0</v>
      </c>
      <c r="F69" s="36" t="s">
        <v>25</v>
      </c>
      <c r="G69" s="12">
        <f t="shared" si="8"/>
        <v>0</v>
      </c>
      <c r="H69" s="12" t="str">
        <f t="shared" si="9"/>
        <v>--</v>
      </c>
      <c r="I69" s="13" t="str">
        <f t="shared" si="3"/>
        <v>1120 Wien, Meidlinger Hauptstraße 45</v>
      </c>
      <c r="J69" s="25" t="str">
        <f t="shared" si="4"/>
        <v>3001 Mauerbach, Hauptstraße 4</v>
      </c>
      <c r="K69" s="13" t="s">
        <v>30</v>
      </c>
      <c r="L69" s="14"/>
      <c r="M69" s="14"/>
      <c r="N69" s="15">
        <f t="shared" si="10"/>
        <v>0</v>
      </c>
      <c r="O69" s="15">
        <f t="shared" si="6"/>
        <v>0</v>
      </c>
      <c r="P69" s="14"/>
      <c r="Q69" s="14"/>
      <c r="R69" s="1"/>
    </row>
    <row r="70" spans="1:18">
      <c r="A70" s="1"/>
      <c r="B70" s="33"/>
      <c r="C70" s="10"/>
      <c r="D70" s="10"/>
      <c r="E70" s="12">
        <f t="shared" si="7"/>
        <v>0</v>
      </c>
      <c r="F70" s="36" t="s">
        <v>25</v>
      </c>
      <c r="G70" s="12">
        <f t="shared" si="8"/>
        <v>0</v>
      </c>
      <c r="H70" s="12" t="str">
        <f t="shared" si="9"/>
        <v>--</v>
      </c>
      <c r="I70" s="13" t="str">
        <f t="shared" si="3"/>
        <v>1120 Wien, Meidlinger Hauptstraße 45</v>
      </c>
      <c r="J70" s="25" t="str">
        <f t="shared" si="4"/>
        <v>3001 Mauerbach, Hauptstraße 4</v>
      </c>
      <c r="K70" s="13" t="s">
        <v>30</v>
      </c>
      <c r="L70" s="14"/>
      <c r="M70" s="14"/>
      <c r="N70" s="15">
        <f t="shared" si="10"/>
        <v>0</v>
      </c>
      <c r="O70" s="15">
        <f t="shared" si="6"/>
        <v>0</v>
      </c>
      <c r="P70" s="14"/>
      <c r="Q70" s="14"/>
      <c r="R70" s="1"/>
    </row>
    <row r="71" spans="1:18">
      <c r="A71" s="1"/>
      <c r="B71" s="33"/>
      <c r="C71" s="10"/>
      <c r="D71" s="10"/>
      <c r="E71" s="12">
        <f t="shared" ref="E71:E73" si="11">D71-C71</f>
        <v>0</v>
      </c>
      <c r="F71" s="36" t="s">
        <v>25</v>
      </c>
      <c r="G71" s="12">
        <f t="shared" ref="G71:G73" si="12">IF(F71= "P",E71,"--")</f>
        <v>0</v>
      </c>
      <c r="H71" s="12" t="str">
        <f t="shared" ref="H71:H73" si="13">IF(F71="B",E71,"--")</f>
        <v>--</v>
      </c>
      <c r="I71" s="13" t="str">
        <f t="shared" si="3"/>
        <v>1120 Wien, Meidlinger Hauptstraße 45</v>
      </c>
      <c r="J71" s="25" t="str">
        <f t="shared" si="4"/>
        <v>3001 Mauerbach, Hauptstraße 4</v>
      </c>
      <c r="K71" s="13" t="s">
        <v>30</v>
      </c>
      <c r="L71" s="14"/>
      <c r="M71" s="14"/>
      <c r="N71" s="15">
        <f t="shared" ref="N71:N73" si="14">+IF((M71-L71)&gt;12,12,(ROUNDUP((M71-L71),0)))</f>
        <v>0</v>
      </c>
      <c r="O71" s="15">
        <f t="shared" si="6"/>
        <v>0</v>
      </c>
      <c r="P71" s="14"/>
      <c r="Q71" s="14"/>
      <c r="R71" s="1"/>
    </row>
    <row r="72" spans="1:18">
      <c r="A72" s="1"/>
      <c r="B72" s="33"/>
      <c r="C72" s="10"/>
      <c r="D72" s="10"/>
      <c r="E72" s="12">
        <f t="shared" si="11"/>
        <v>0</v>
      </c>
      <c r="F72" s="36" t="s">
        <v>25</v>
      </c>
      <c r="G72" s="12">
        <f t="shared" si="12"/>
        <v>0</v>
      </c>
      <c r="H72" s="12" t="str">
        <f t="shared" si="13"/>
        <v>--</v>
      </c>
      <c r="I72" s="13" t="str">
        <f t="shared" si="3"/>
        <v>1120 Wien, Meidlinger Hauptstraße 45</v>
      </c>
      <c r="J72" s="25" t="str">
        <f t="shared" si="4"/>
        <v>3001 Mauerbach, Hauptstraße 4</v>
      </c>
      <c r="K72" s="13" t="s">
        <v>30</v>
      </c>
      <c r="L72" s="14"/>
      <c r="M72" s="14"/>
      <c r="N72" s="15">
        <f t="shared" si="14"/>
        <v>0</v>
      </c>
      <c r="O72" s="15">
        <f t="shared" si="6"/>
        <v>0</v>
      </c>
      <c r="P72" s="14"/>
      <c r="Q72" s="14"/>
      <c r="R72" s="1"/>
    </row>
    <row r="73" spans="1:18">
      <c r="A73" s="1"/>
      <c r="B73" s="33"/>
      <c r="C73" s="10"/>
      <c r="D73" s="10"/>
      <c r="E73" s="12">
        <f t="shared" si="11"/>
        <v>0</v>
      </c>
      <c r="F73" s="36" t="s">
        <v>25</v>
      </c>
      <c r="G73" s="12">
        <f t="shared" si="12"/>
        <v>0</v>
      </c>
      <c r="H73" s="12" t="str">
        <f t="shared" si="13"/>
        <v>--</v>
      </c>
      <c r="I73" s="13" t="str">
        <f t="shared" si="3"/>
        <v>1120 Wien, Meidlinger Hauptstraße 45</v>
      </c>
      <c r="J73" s="25" t="str">
        <f t="shared" si="4"/>
        <v>3001 Mauerbach, Hauptstraße 4</v>
      </c>
      <c r="K73" s="13" t="s">
        <v>30</v>
      </c>
      <c r="L73" s="14"/>
      <c r="M73" s="14"/>
      <c r="N73" s="15">
        <f t="shared" si="14"/>
        <v>0</v>
      </c>
      <c r="O73" s="15">
        <f t="shared" si="6"/>
        <v>0</v>
      </c>
      <c r="P73" s="14"/>
      <c r="Q73" s="14"/>
      <c r="R73" s="1"/>
    </row>
    <row r="74" spans="1:18">
      <c r="A74" s="1"/>
      <c r="B74" s="33"/>
      <c r="C74" s="10"/>
      <c r="D74" s="10"/>
      <c r="E74" s="12">
        <f t="shared" si="7"/>
        <v>0</v>
      </c>
      <c r="F74" s="36" t="s">
        <v>25</v>
      </c>
      <c r="G74" s="12">
        <f t="shared" si="8"/>
        <v>0</v>
      </c>
      <c r="H74" s="12" t="str">
        <f t="shared" si="9"/>
        <v>--</v>
      </c>
      <c r="I74" s="13" t="str">
        <f t="shared" si="3"/>
        <v>1120 Wien, Meidlinger Hauptstraße 45</v>
      </c>
      <c r="J74" s="25" t="str">
        <f t="shared" si="4"/>
        <v>3001 Mauerbach, Hauptstraße 4</v>
      </c>
      <c r="K74" s="13" t="s">
        <v>30</v>
      </c>
      <c r="L74" s="14"/>
      <c r="M74" s="14"/>
      <c r="N74" s="15">
        <f t="shared" si="10"/>
        <v>0</v>
      </c>
      <c r="O74" s="15">
        <f t="shared" si="6"/>
        <v>0</v>
      </c>
      <c r="P74" s="14"/>
      <c r="Q74" s="14"/>
      <c r="R74" s="1"/>
    </row>
    <row r="75" spans="1:18">
      <c r="A75" s="1"/>
      <c r="B75" s="33"/>
      <c r="C75" s="10"/>
      <c r="D75" s="10"/>
      <c r="E75" s="12">
        <f t="shared" si="7"/>
        <v>0</v>
      </c>
      <c r="F75" s="36" t="s">
        <v>25</v>
      </c>
      <c r="G75" s="12">
        <f t="shared" si="8"/>
        <v>0</v>
      </c>
      <c r="H75" s="12" t="str">
        <f t="shared" si="9"/>
        <v>--</v>
      </c>
      <c r="I75" s="13" t="str">
        <f t="shared" si="3"/>
        <v>1120 Wien, Meidlinger Hauptstraße 45</v>
      </c>
      <c r="J75" s="25" t="str">
        <f t="shared" si="4"/>
        <v>3001 Mauerbach, Hauptstraße 4</v>
      </c>
      <c r="K75" s="13" t="s">
        <v>30</v>
      </c>
      <c r="L75" s="14"/>
      <c r="M75" s="14"/>
      <c r="N75" s="15">
        <f t="shared" si="10"/>
        <v>0</v>
      </c>
      <c r="O75" s="15">
        <f t="shared" si="6"/>
        <v>0</v>
      </c>
      <c r="P75" s="14"/>
      <c r="Q75" s="14"/>
      <c r="R75" s="1"/>
    </row>
    <row r="76" spans="1:18">
      <c r="A76" s="1"/>
      <c r="B76" s="33"/>
      <c r="C76" s="10"/>
      <c r="D76" s="10"/>
      <c r="E76" s="12">
        <f t="shared" si="0"/>
        <v>0</v>
      </c>
      <c r="F76" s="36" t="s">
        <v>25</v>
      </c>
      <c r="G76" s="12">
        <f t="shared" si="1"/>
        <v>0</v>
      </c>
      <c r="H76" s="12" t="str">
        <f t="shared" si="2"/>
        <v>--</v>
      </c>
      <c r="I76" s="13" t="str">
        <f t="shared" si="3"/>
        <v>1120 Wien, Meidlinger Hauptstraße 45</v>
      </c>
      <c r="J76" s="25" t="str">
        <f t="shared" si="4"/>
        <v>3001 Mauerbach, Hauptstraße 4</v>
      </c>
      <c r="K76" s="13" t="s">
        <v>30</v>
      </c>
      <c r="L76" s="14"/>
      <c r="M76" s="14"/>
      <c r="N76" s="15">
        <f t="shared" si="5"/>
        <v>0</v>
      </c>
      <c r="O76" s="15">
        <f t="shared" ref="O76" si="15">IF(AND(F76="B",N76&gt;3),N76*2.5,0)</f>
        <v>0</v>
      </c>
      <c r="P76" s="14"/>
      <c r="Q76" s="14"/>
      <c r="R76" s="1"/>
    </row>
    <row r="77" spans="1:18">
      <c r="A77" s="1"/>
      <c r="B77" s="1"/>
      <c r="C77" s="1"/>
      <c r="D77" s="1"/>
      <c r="E77" s="11"/>
      <c r="F77" s="11"/>
      <c r="G77" s="11"/>
      <c r="H77" s="11"/>
      <c r="I77" s="1"/>
      <c r="J77" s="1"/>
      <c r="K77" s="1"/>
      <c r="L77" s="1"/>
      <c r="M77" s="1"/>
      <c r="N77" s="11"/>
      <c r="O77" s="11"/>
      <c r="P77" s="1"/>
      <c r="Q77" s="1"/>
      <c r="R77" s="1"/>
    </row>
    <row r="78" spans="1:18" ht="16.5" thickBot="1">
      <c r="A78" s="1"/>
      <c r="B78" s="1"/>
      <c r="C78" s="1"/>
      <c r="D78" s="1" t="s">
        <v>17</v>
      </c>
      <c r="E78" s="27">
        <f>SUM(E11:E77)</f>
        <v>0</v>
      </c>
      <c r="F78" s="24"/>
      <c r="G78" s="27">
        <f>SUM(G11:G77)</f>
        <v>0</v>
      </c>
      <c r="H78" s="27">
        <f>SUM(H11:H77)</f>
        <v>0</v>
      </c>
      <c r="I78" s="16"/>
      <c r="J78" s="16"/>
      <c r="K78" s="1"/>
      <c r="L78" s="1"/>
      <c r="M78" s="1"/>
      <c r="N78" s="11"/>
      <c r="O78" s="22">
        <f>SUM(O10:O77)</f>
        <v>0</v>
      </c>
      <c r="P78" s="22">
        <f>SUM(P10:P77)</f>
        <v>0</v>
      </c>
      <c r="Q78" s="22">
        <f>SUM(Q10:Q77)</f>
        <v>0</v>
      </c>
      <c r="R78" s="1"/>
    </row>
    <row r="79" spans="1:18" ht="15.75" thickTop="1">
      <c r="A79" s="1"/>
      <c r="B79" s="23" t="s">
        <v>31</v>
      </c>
      <c r="C79" s="1"/>
      <c r="D79" s="1"/>
      <c r="E79" s="11"/>
      <c r="F79" s="11"/>
      <c r="G79" s="11"/>
      <c r="H79" s="1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</sheetData>
  <sheetProtection algorithmName="SHA-512" hashValue="sjW7En+rYqIkcwaK3dIzk6174lu+dhCzAVRhxypSkvvx7Dv/vGWI/XtUeOOxpiQkHZyzRZfrVuO9sgMGcUxBlg==" saltValue="Hsp4k2DKfWTPo4APLVoivQ==" spinCount="100000" sheet="1" objects="1" scenarios="1"/>
  <phoneticPr fontId="0" type="noConversion"/>
  <pageMargins left="0.78740157499999996" right="0.78740157499999996" top="0.984251969" bottom="0.984251969" header="0.4921259845" footer="0.4921259845"/>
  <pageSetup paperSize="9" scale="62" orientation="landscape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0"/>
  <sheetViews>
    <sheetView topLeftCell="A26" zoomScale="75" zoomScaleNormal="75" workbookViewId="0">
      <selection activeCell="O11" sqref="O11:O76"/>
    </sheetView>
  </sheetViews>
  <sheetFormatPr baseColWidth="10" defaultRowHeight="15"/>
  <cols>
    <col min="1" max="1" width="7.6640625" customWidth="1"/>
    <col min="2" max="2" width="5.88671875" customWidth="1"/>
    <col min="3" max="3" width="8.77734375" customWidth="1"/>
    <col min="4" max="4" width="9" customWidth="1"/>
    <col min="5" max="5" width="7.109375" customWidth="1"/>
    <col min="6" max="6" width="4.5546875" customWidth="1"/>
    <col min="7" max="8" width="6.77734375" customWidth="1"/>
    <col min="9" max="9" width="18.21875" customWidth="1"/>
    <col min="10" max="10" width="19.6640625" customWidth="1"/>
    <col min="11" max="11" width="19.5546875" customWidth="1"/>
    <col min="12" max="12" width="8.88671875" customWidth="1"/>
    <col min="13" max="13" width="9.21875" customWidth="1"/>
    <col min="14" max="14" width="8.6640625" customWidth="1"/>
    <col min="15" max="15" width="9.44140625" customWidth="1"/>
  </cols>
  <sheetData>
    <row r="1" spans="1:18" s="38" customFormat="1" ht="18">
      <c r="A1" s="42" t="s">
        <v>18</v>
      </c>
      <c r="C1" s="35" t="str">
        <f>Übersicht!C1</f>
        <v>Max Mustermann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42" t="s">
        <v>0</v>
      </c>
      <c r="P1" s="43">
        <f>Übersicht!G1</f>
        <v>2025</v>
      </c>
      <c r="Q1" s="11"/>
      <c r="R1" s="11"/>
    </row>
    <row r="2" spans="1:18" s="38" customFormat="1">
      <c r="A2" s="11" t="s">
        <v>19</v>
      </c>
      <c r="C2" s="35" t="str">
        <f>Übersicht!C2</f>
        <v>..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38" customFormat="1" ht="18">
      <c r="A3" s="11" t="s">
        <v>26</v>
      </c>
      <c r="C3" s="35" t="str">
        <f>Übersicht!C3</f>
        <v>1120 Wien, Meidlinger Hauptstraße 45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42" t="s">
        <v>28</v>
      </c>
      <c r="P3" s="11" t="s">
        <v>49</v>
      </c>
      <c r="Q3" s="11"/>
      <c r="R3" s="11"/>
    </row>
    <row r="4" spans="1:18" s="38" customFormat="1">
      <c r="A4" s="11" t="s">
        <v>27</v>
      </c>
      <c r="C4" s="35" t="str">
        <f>Übersicht!C4</f>
        <v>3001 Mauerbach, Hauptstraße 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38" customFormat="1">
      <c r="A5" s="11"/>
      <c r="B5" s="11"/>
      <c r="C5" s="26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30">
      <c r="A6" s="1"/>
      <c r="B6" s="2" t="s">
        <v>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"/>
    </row>
    <row r="7" spans="1:18" ht="15.75" thickBo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9"/>
      <c r="P7" s="1"/>
      <c r="Q7" s="1"/>
      <c r="R7" s="1"/>
    </row>
    <row r="8" spans="1:18" ht="16.5" thickBot="1">
      <c r="A8" s="1"/>
      <c r="B8" s="34" t="s">
        <v>54</v>
      </c>
      <c r="C8" s="6" t="s">
        <v>1</v>
      </c>
      <c r="D8" s="6"/>
      <c r="E8" s="6"/>
      <c r="F8" s="6"/>
      <c r="G8" s="6"/>
      <c r="H8" s="6"/>
      <c r="I8" s="4" t="s">
        <v>2</v>
      </c>
      <c r="J8" s="4" t="s">
        <v>3</v>
      </c>
      <c r="K8" s="4" t="s">
        <v>4</v>
      </c>
      <c r="L8" s="5" t="s">
        <v>5</v>
      </c>
      <c r="M8" s="6"/>
      <c r="N8" s="6"/>
      <c r="O8" s="20" t="s">
        <v>6</v>
      </c>
      <c r="P8" s="20" t="s">
        <v>7</v>
      </c>
      <c r="Q8" s="20" t="s">
        <v>8</v>
      </c>
      <c r="R8" s="1"/>
    </row>
    <row r="9" spans="1:18" ht="16.5" thickBot="1">
      <c r="A9" s="1"/>
      <c r="B9" s="28"/>
      <c r="C9" s="4" t="s">
        <v>9</v>
      </c>
      <c r="D9" s="4" t="s">
        <v>10</v>
      </c>
      <c r="E9" s="4" t="s">
        <v>11</v>
      </c>
      <c r="F9" s="4" t="s">
        <v>24</v>
      </c>
      <c r="G9" s="4" t="s">
        <v>22</v>
      </c>
      <c r="H9" s="4" t="s">
        <v>23</v>
      </c>
      <c r="I9" s="7"/>
      <c r="J9" s="7"/>
      <c r="K9" s="4" t="s">
        <v>12</v>
      </c>
      <c r="L9" s="4" t="s">
        <v>13</v>
      </c>
      <c r="M9" s="4" t="s">
        <v>10</v>
      </c>
      <c r="N9" s="18" t="s">
        <v>14</v>
      </c>
      <c r="O9" s="21" t="s">
        <v>21</v>
      </c>
      <c r="P9" s="21" t="s">
        <v>15</v>
      </c>
      <c r="Q9" s="21" t="s">
        <v>16</v>
      </c>
      <c r="R9" s="1"/>
    </row>
    <row r="10" spans="1:18">
      <c r="A10" s="1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7"/>
      <c r="P10" s="9"/>
      <c r="Q10" s="9"/>
      <c r="R10" s="1"/>
    </row>
    <row r="11" spans="1:18">
      <c r="A11" s="1"/>
      <c r="B11" s="33"/>
      <c r="C11" s="41"/>
      <c r="D11" s="10"/>
      <c r="E11" s="12">
        <f>D11-C11</f>
        <v>0</v>
      </c>
      <c r="F11" s="36" t="s">
        <v>25</v>
      </c>
      <c r="G11" s="12">
        <f>IF(F11= "P",E11,"--")</f>
        <v>0</v>
      </c>
      <c r="H11" s="12" t="str">
        <f>IF(F11="B",E11,"--")</f>
        <v>--</v>
      </c>
      <c r="I11" s="13" t="str">
        <f>$C$3</f>
        <v>1120 Wien, Meidlinger Hauptstraße 45</v>
      </c>
      <c r="J11" s="25" t="str">
        <f>$C$4</f>
        <v>3001 Mauerbach, Hauptstraße 4</v>
      </c>
      <c r="K11" s="13" t="s">
        <v>30</v>
      </c>
      <c r="L11" s="14"/>
      <c r="M11" s="14"/>
      <c r="N11" s="15">
        <f>+IF((M11-L11)&gt;12,12,(ROUNDUP((M11-L11),0)))</f>
        <v>0</v>
      </c>
      <c r="O11" s="15">
        <f>IF(AND(F11="B",N11&gt;3),N11*2.5,0)</f>
        <v>0</v>
      </c>
      <c r="P11" s="14"/>
      <c r="Q11" s="14"/>
      <c r="R11" s="1"/>
    </row>
    <row r="12" spans="1:18">
      <c r="A12" s="1"/>
      <c r="B12" s="33"/>
      <c r="C12" s="10"/>
      <c r="D12" s="10"/>
      <c r="E12" s="12">
        <f t="shared" ref="E12:E76" si="0">D12-C12</f>
        <v>0</v>
      </c>
      <c r="F12" s="36" t="s">
        <v>25</v>
      </c>
      <c r="G12" s="12">
        <f t="shared" ref="G12:G76" si="1">IF(F12= "P",E12,"--")</f>
        <v>0</v>
      </c>
      <c r="H12" s="12" t="str">
        <f t="shared" ref="H12:H76" si="2">IF(F12="B",E12,"--")</f>
        <v>--</v>
      </c>
      <c r="I12" s="13" t="str">
        <f t="shared" ref="I12:I76" si="3">$C$3</f>
        <v>1120 Wien, Meidlinger Hauptstraße 45</v>
      </c>
      <c r="J12" s="25" t="str">
        <f t="shared" ref="J12:J76" si="4">$C$4</f>
        <v>3001 Mauerbach, Hauptstraße 4</v>
      </c>
      <c r="K12" s="13" t="s">
        <v>30</v>
      </c>
      <c r="L12" s="14"/>
      <c r="M12" s="14"/>
      <c r="N12" s="15">
        <f t="shared" ref="N12:N76" si="5">+IF((M12-L12)&gt;12,12,(ROUNDUP((M12-L12),0)))</f>
        <v>0</v>
      </c>
      <c r="O12" s="15">
        <f t="shared" ref="O12:O75" si="6">IF(AND(F12="B",N12&gt;3),N12*2.5,0)</f>
        <v>0</v>
      </c>
      <c r="P12" s="14"/>
      <c r="Q12" s="14"/>
      <c r="R12" s="1"/>
    </row>
    <row r="13" spans="1:18">
      <c r="A13" s="1"/>
      <c r="B13" s="33"/>
      <c r="C13" s="10"/>
      <c r="D13" s="10"/>
      <c r="E13" s="12">
        <f t="shared" si="0"/>
        <v>0</v>
      </c>
      <c r="F13" s="36" t="s">
        <v>25</v>
      </c>
      <c r="G13" s="12">
        <f t="shared" si="1"/>
        <v>0</v>
      </c>
      <c r="H13" s="12" t="str">
        <f t="shared" si="2"/>
        <v>--</v>
      </c>
      <c r="I13" s="13" t="str">
        <f t="shared" si="3"/>
        <v>1120 Wien, Meidlinger Hauptstraße 45</v>
      </c>
      <c r="J13" s="25" t="str">
        <f t="shared" si="4"/>
        <v>3001 Mauerbach, Hauptstraße 4</v>
      </c>
      <c r="K13" s="13" t="s">
        <v>30</v>
      </c>
      <c r="L13" s="14"/>
      <c r="M13" s="14"/>
      <c r="N13" s="15">
        <f t="shared" si="5"/>
        <v>0</v>
      </c>
      <c r="O13" s="15">
        <f t="shared" si="6"/>
        <v>0</v>
      </c>
      <c r="P13" s="14"/>
      <c r="Q13" s="14"/>
      <c r="R13" s="1"/>
    </row>
    <row r="14" spans="1:18">
      <c r="A14" s="1"/>
      <c r="B14" s="33"/>
      <c r="C14" s="10"/>
      <c r="D14" s="10"/>
      <c r="E14" s="12">
        <f t="shared" si="0"/>
        <v>0</v>
      </c>
      <c r="F14" s="36" t="s">
        <v>25</v>
      </c>
      <c r="G14" s="12">
        <f t="shared" si="1"/>
        <v>0</v>
      </c>
      <c r="H14" s="12" t="str">
        <f t="shared" si="2"/>
        <v>--</v>
      </c>
      <c r="I14" s="13" t="str">
        <f t="shared" si="3"/>
        <v>1120 Wien, Meidlinger Hauptstraße 45</v>
      </c>
      <c r="J14" s="25" t="str">
        <f t="shared" si="4"/>
        <v>3001 Mauerbach, Hauptstraße 4</v>
      </c>
      <c r="K14" s="13" t="s">
        <v>30</v>
      </c>
      <c r="L14" s="14"/>
      <c r="M14" s="14"/>
      <c r="N14" s="15">
        <f t="shared" si="5"/>
        <v>0</v>
      </c>
      <c r="O14" s="15">
        <f t="shared" si="6"/>
        <v>0</v>
      </c>
      <c r="P14" s="14"/>
      <c r="Q14" s="14"/>
      <c r="R14" s="1"/>
    </row>
    <row r="15" spans="1:18">
      <c r="A15" s="1"/>
      <c r="B15" s="33"/>
      <c r="C15" s="10"/>
      <c r="D15" s="10"/>
      <c r="E15" s="12">
        <f t="shared" si="0"/>
        <v>0</v>
      </c>
      <c r="F15" s="36" t="s">
        <v>25</v>
      </c>
      <c r="G15" s="12">
        <f t="shared" si="1"/>
        <v>0</v>
      </c>
      <c r="H15" s="12" t="str">
        <f t="shared" si="2"/>
        <v>--</v>
      </c>
      <c r="I15" s="13" t="str">
        <f t="shared" si="3"/>
        <v>1120 Wien, Meidlinger Hauptstraße 45</v>
      </c>
      <c r="J15" s="25" t="str">
        <f t="shared" si="4"/>
        <v>3001 Mauerbach, Hauptstraße 4</v>
      </c>
      <c r="K15" s="13" t="s">
        <v>30</v>
      </c>
      <c r="L15" s="14"/>
      <c r="M15" s="14"/>
      <c r="N15" s="15">
        <f t="shared" si="5"/>
        <v>0</v>
      </c>
      <c r="O15" s="15">
        <f t="shared" si="6"/>
        <v>0</v>
      </c>
      <c r="P15" s="14"/>
      <c r="Q15" s="14"/>
      <c r="R15" s="1"/>
    </row>
    <row r="16" spans="1:18">
      <c r="A16" s="1"/>
      <c r="B16" s="33"/>
      <c r="C16" s="10"/>
      <c r="D16" s="10"/>
      <c r="E16" s="12">
        <f t="shared" si="0"/>
        <v>0</v>
      </c>
      <c r="F16" s="36" t="s">
        <v>25</v>
      </c>
      <c r="G16" s="12">
        <f t="shared" si="1"/>
        <v>0</v>
      </c>
      <c r="H16" s="12" t="str">
        <f t="shared" si="2"/>
        <v>--</v>
      </c>
      <c r="I16" s="13" t="str">
        <f t="shared" si="3"/>
        <v>1120 Wien, Meidlinger Hauptstraße 45</v>
      </c>
      <c r="J16" s="25" t="str">
        <f t="shared" si="4"/>
        <v>3001 Mauerbach, Hauptstraße 4</v>
      </c>
      <c r="K16" s="13" t="s">
        <v>30</v>
      </c>
      <c r="L16" s="14"/>
      <c r="M16" s="14"/>
      <c r="N16" s="15">
        <f t="shared" si="5"/>
        <v>0</v>
      </c>
      <c r="O16" s="15">
        <f t="shared" si="6"/>
        <v>0</v>
      </c>
      <c r="P16" s="14"/>
      <c r="Q16" s="14"/>
      <c r="R16" s="1"/>
    </row>
    <row r="17" spans="1:18">
      <c r="A17" s="1"/>
      <c r="B17" s="33"/>
      <c r="C17" s="10"/>
      <c r="D17" s="10"/>
      <c r="E17" s="12">
        <f t="shared" si="0"/>
        <v>0</v>
      </c>
      <c r="F17" s="36" t="s">
        <v>25</v>
      </c>
      <c r="G17" s="12">
        <f t="shared" si="1"/>
        <v>0</v>
      </c>
      <c r="H17" s="12" t="str">
        <f t="shared" si="2"/>
        <v>--</v>
      </c>
      <c r="I17" s="13" t="str">
        <f t="shared" si="3"/>
        <v>1120 Wien, Meidlinger Hauptstraße 45</v>
      </c>
      <c r="J17" s="25" t="str">
        <f t="shared" si="4"/>
        <v>3001 Mauerbach, Hauptstraße 4</v>
      </c>
      <c r="K17" s="13" t="s">
        <v>30</v>
      </c>
      <c r="L17" s="14"/>
      <c r="M17" s="14"/>
      <c r="N17" s="15">
        <f t="shared" si="5"/>
        <v>0</v>
      </c>
      <c r="O17" s="15">
        <f t="shared" si="6"/>
        <v>0</v>
      </c>
      <c r="P17" s="14"/>
      <c r="Q17" s="14"/>
      <c r="R17" s="1"/>
    </row>
    <row r="18" spans="1:18">
      <c r="A18" s="1"/>
      <c r="B18" s="33"/>
      <c r="C18" s="10"/>
      <c r="D18" s="10"/>
      <c r="E18" s="12">
        <f t="shared" si="0"/>
        <v>0</v>
      </c>
      <c r="F18" s="36" t="s">
        <v>25</v>
      </c>
      <c r="G18" s="12">
        <f t="shared" si="1"/>
        <v>0</v>
      </c>
      <c r="H18" s="12" t="str">
        <f t="shared" si="2"/>
        <v>--</v>
      </c>
      <c r="I18" s="13" t="str">
        <f t="shared" si="3"/>
        <v>1120 Wien, Meidlinger Hauptstraße 45</v>
      </c>
      <c r="J18" s="25" t="str">
        <f t="shared" si="4"/>
        <v>3001 Mauerbach, Hauptstraße 4</v>
      </c>
      <c r="K18" s="13" t="s">
        <v>30</v>
      </c>
      <c r="L18" s="14"/>
      <c r="M18" s="14"/>
      <c r="N18" s="15">
        <f t="shared" si="5"/>
        <v>0</v>
      </c>
      <c r="O18" s="15">
        <f t="shared" si="6"/>
        <v>0</v>
      </c>
      <c r="P18" s="14"/>
      <c r="Q18" s="14"/>
      <c r="R18" s="1"/>
    </row>
    <row r="19" spans="1:18">
      <c r="A19" s="1"/>
      <c r="B19" s="33"/>
      <c r="C19" s="10"/>
      <c r="D19" s="10"/>
      <c r="E19" s="12">
        <f t="shared" si="0"/>
        <v>0</v>
      </c>
      <c r="F19" s="36" t="s">
        <v>25</v>
      </c>
      <c r="G19" s="12">
        <f t="shared" si="1"/>
        <v>0</v>
      </c>
      <c r="H19" s="12" t="str">
        <f t="shared" si="2"/>
        <v>--</v>
      </c>
      <c r="I19" s="13" t="str">
        <f t="shared" si="3"/>
        <v>1120 Wien, Meidlinger Hauptstraße 45</v>
      </c>
      <c r="J19" s="25" t="str">
        <f t="shared" si="4"/>
        <v>3001 Mauerbach, Hauptstraße 4</v>
      </c>
      <c r="K19" s="13" t="s">
        <v>30</v>
      </c>
      <c r="L19" s="14"/>
      <c r="M19" s="14"/>
      <c r="N19" s="15">
        <f t="shared" si="5"/>
        <v>0</v>
      </c>
      <c r="O19" s="15">
        <f t="shared" si="6"/>
        <v>0</v>
      </c>
      <c r="P19" s="14"/>
      <c r="Q19" s="14"/>
      <c r="R19" s="1"/>
    </row>
    <row r="20" spans="1:18">
      <c r="A20" s="1"/>
      <c r="B20" s="33"/>
      <c r="C20" s="10"/>
      <c r="D20" s="10"/>
      <c r="E20" s="12">
        <f t="shared" si="0"/>
        <v>0</v>
      </c>
      <c r="F20" s="36" t="s">
        <v>25</v>
      </c>
      <c r="G20" s="12">
        <f t="shared" si="1"/>
        <v>0</v>
      </c>
      <c r="H20" s="12" t="str">
        <f t="shared" si="2"/>
        <v>--</v>
      </c>
      <c r="I20" s="13" t="str">
        <f t="shared" si="3"/>
        <v>1120 Wien, Meidlinger Hauptstraße 45</v>
      </c>
      <c r="J20" s="25" t="str">
        <f t="shared" si="4"/>
        <v>3001 Mauerbach, Hauptstraße 4</v>
      </c>
      <c r="K20" s="13" t="s">
        <v>30</v>
      </c>
      <c r="L20" s="14"/>
      <c r="M20" s="14"/>
      <c r="N20" s="15">
        <f t="shared" si="5"/>
        <v>0</v>
      </c>
      <c r="O20" s="15">
        <f t="shared" si="6"/>
        <v>0</v>
      </c>
      <c r="P20" s="14"/>
      <c r="Q20" s="14"/>
      <c r="R20" s="1"/>
    </row>
    <row r="21" spans="1:18">
      <c r="A21" s="1"/>
      <c r="B21" s="33"/>
      <c r="C21" s="10"/>
      <c r="D21" s="10"/>
      <c r="E21" s="12">
        <f t="shared" si="0"/>
        <v>0</v>
      </c>
      <c r="F21" s="36" t="s">
        <v>25</v>
      </c>
      <c r="G21" s="12">
        <f t="shared" si="1"/>
        <v>0</v>
      </c>
      <c r="H21" s="12" t="str">
        <f t="shared" si="2"/>
        <v>--</v>
      </c>
      <c r="I21" s="13" t="str">
        <f t="shared" si="3"/>
        <v>1120 Wien, Meidlinger Hauptstraße 45</v>
      </c>
      <c r="J21" s="25" t="str">
        <f t="shared" si="4"/>
        <v>3001 Mauerbach, Hauptstraße 4</v>
      </c>
      <c r="K21" s="13" t="s">
        <v>30</v>
      </c>
      <c r="L21" s="14"/>
      <c r="M21" s="14"/>
      <c r="N21" s="15">
        <f t="shared" si="5"/>
        <v>0</v>
      </c>
      <c r="O21" s="15">
        <f t="shared" si="6"/>
        <v>0</v>
      </c>
      <c r="P21" s="14"/>
      <c r="Q21" s="14"/>
      <c r="R21" s="1"/>
    </row>
    <row r="22" spans="1:18">
      <c r="A22" s="1"/>
      <c r="B22" s="33"/>
      <c r="C22" s="10"/>
      <c r="D22" s="10"/>
      <c r="E22" s="12">
        <f t="shared" si="0"/>
        <v>0</v>
      </c>
      <c r="F22" s="36" t="s">
        <v>25</v>
      </c>
      <c r="G22" s="12">
        <f t="shared" si="1"/>
        <v>0</v>
      </c>
      <c r="H22" s="12" t="str">
        <f t="shared" si="2"/>
        <v>--</v>
      </c>
      <c r="I22" s="13" t="str">
        <f t="shared" si="3"/>
        <v>1120 Wien, Meidlinger Hauptstraße 45</v>
      </c>
      <c r="J22" s="25" t="str">
        <f t="shared" si="4"/>
        <v>3001 Mauerbach, Hauptstraße 4</v>
      </c>
      <c r="K22" s="13" t="s">
        <v>30</v>
      </c>
      <c r="L22" s="14"/>
      <c r="M22" s="14"/>
      <c r="N22" s="15">
        <f t="shared" si="5"/>
        <v>0</v>
      </c>
      <c r="O22" s="15">
        <f t="shared" si="6"/>
        <v>0</v>
      </c>
      <c r="P22" s="14"/>
      <c r="Q22" s="14"/>
      <c r="R22" s="1"/>
    </row>
    <row r="23" spans="1:18">
      <c r="A23" s="1"/>
      <c r="B23" s="33"/>
      <c r="C23" s="10"/>
      <c r="D23" s="10"/>
      <c r="E23" s="12">
        <f t="shared" si="0"/>
        <v>0</v>
      </c>
      <c r="F23" s="36" t="s">
        <v>25</v>
      </c>
      <c r="G23" s="12">
        <f t="shared" si="1"/>
        <v>0</v>
      </c>
      <c r="H23" s="12" t="str">
        <f t="shared" si="2"/>
        <v>--</v>
      </c>
      <c r="I23" s="13" t="str">
        <f t="shared" si="3"/>
        <v>1120 Wien, Meidlinger Hauptstraße 45</v>
      </c>
      <c r="J23" s="25" t="str">
        <f t="shared" si="4"/>
        <v>3001 Mauerbach, Hauptstraße 4</v>
      </c>
      <c r="K23" s="13" t="s">
        <v>30</v>
      </c>
      <c r="L23" s="14"/>
      <c r="M23" s="14"/>
      <c r="N23" s="15">
        <f t="shared" si="5"/>
        <v>0</v>
      </c>
      <c r="O23" s="15">
        <f t="shared" si="6"/>
        <v>0</v>
      </c>
      <c r="P23" s="14"/>
      <c r="Q23" s="14"/>
      <c r="R23" s="1"/>
    </row>
    <row r="24" spans="1:18">
      <c r="A24" s="1"/>
      <c r="B24" s="33"/>
      <c r="C24" s="10"/>
      <c r="D24" s="10"/>
      <c r="E24" s="12">
        <f t="shared" si="0"/>
        <v>0</v>
      </c>
      <c r="F24" s="36" t="s">
        <v>25</v>
      </c>
      <c r="G24" s="12">
        <f t="shared" si="1"/>
        <v>0</v>
      </c>
      <c r="H24" s="12" t="str">
        <f t="shared" si="2"/>
        <v>--</v>
      </c>
      <c r="I24" s="13" t="str">
        <f t="shared" si="3"/>
        <v>1120 Wien, Meidlinger Hauptstraße 45</v>
      </c>
      <c r="J24" s="25" t="str">
        <f t="shared" si="4"/>
        <v>3001 Mauerbach, Hauptstraße 4</v>
      </c>
      <c r="K24" s="13" t="s">
        <v>30</v>
      </c>
      <c r="L24" s="14"/>
      <c r="M24" s="14"/>
      <c r="N24" s="15">
        <f t="shared" si="5"/>
        <v>0</v>
      </c>
      <c r="O24" s="15">
        <f t="shared" si="6"/>
        <v>0</v>
      </c>
      <c r="P24" s="14"/>
      <c r="Q24" s="14"/>
      <c r="R24" s="1"/>
    </row>
    <row r="25" spans="1:18">
      <c r="A25" s="1"/>
      <c r="B25" s="33"/>
      <c r="C25" s="10"/>
      <c r="D25" s="10"/>
      <c r="E25" s="12">
        <f t="shared" si="0"/>
        <v>0</v>
      </c>
      <c r="F25" s="36" t="s">
        <v>25</v>
      </c>
      <c r="G25" s="12">
        <f t="shared" si="1"/>
        <v>0</v>
      </c>
      <c r="H25" s="12" t="str">
        <f t="shared" si="2"/>
        <v>--</v>
      </c>
      <c r="I25" s="13" t="str">
        <f t="shared" si="3"/>
        <v>1120 Wien, Meidlinger Hauptstraße 45</v>
      </c>
      <c r="J25" s="25" t="str">
        <f t="shared" si="4"/>
        <v>3001 Mauerbach, Hauptstraße 4</v>
      </c>
      <c r="K25" s="13" t="s">
        <v>30</v>
      </c>
      <c r="L25" s="14"/>
      <c r="M25" s="14"/>
      <c r="N25" s="15">
        <f t="shared" si="5"/>
        <v>0</v>
      </c>
      <c r="O25" s="15">
        <f t="shared" si="6"/>
        <v>0</v>
      </c>
      <c r="P25" s="14"/>
      <c r="Q25" s="14"/>
      <c r="R25" s="1"/>
    </row>
    <row r="26" spans="1:18">
      <c r="A26" s="1"/>
      <c r="B26" s="33"/>
      <c r="C26" s="10"/>
      <c r="D26" s="10"/>
      <c r="E26" s="12">
        <f t="shared" si="0"/>
        <v>0</v>
      </c>
      <c r="F26" s="36" t="s">
        <v>25</v>
      </c>
      <c r="G26" s="12">
        <f t="shared" si="1"/>
        <v>0</v>
      </c>
      <c r="H26" s="12" t="str">
        <f t="shared" si="2"/>
        <v>--</v>
      </c>
      <c r="I26" s="13" t="str">
        <f t="shared" si="3"/>
        <v>1120 Wien, Meidlinger Hauptstraße 45</v>
      </c>
      <c r="J26" s="25" t="str">
        <f t="shared" si="4"/>
        <v>3001 Mauerbach, Hauptstraße 4</v>
      </c>
      <c r="K26" s="13" t="s">
        <v>30</v>
      </c>
      <c r="L26" s="14"/>
      <c r="M26" s="14"/>
      <c r="N26" s="15">
        <f t="shared" si="5"/>
        <v>0</v>
      </c>
      <c r="O26" s="15">
        <f t="shared" si="6"/>
        <v>0</v>
      </c>
      <c r="P26" s="14"/>
      <c r="Q26" s="14"/>
      <c r="R26" s="1"/>
    </row>
    <row r="27" spans="1:18">
      <c r="A27" s="1"/>
      <c r="B27" s="33"/>
      <c r="C27" s="10"/>
      <c r="D27" s="10"/>
      <c r="E27" s="12">
        <f t="shared" si="0"/>
        <v>0</v>
      </c>
      <c r="F27" s="36" t="s">
        <v>25</v>
      </c>
      <c r="G27" s="12">
        <f t="shared" si="1"/>
        <v>0</v>
      </c>
      <c r="H27" s="12" t="str">
        <f t="shared" si="2"/>
        <v>--</v>
      </c>
      <c r="I27" s="13" t="str">
        <f t="shared" si="3"/>
        <v>1120 Wien, Meidlinger Hauptstraße 45</v>
      </c>
      <c r="J27" s="25" t="str">
        <f t="shared" si="4"/>
        <v>3001 Mauerbach, Hauptstraße 4</v>
      </c>
      <c r="K27" s="13" t="s">
        <v>30</v>
      </c>
      <c r="L27" s="14"/>
      <c r="M27" s="14"/>
      <c r="N27" s="15">
        <f t="shared" si="5"/>
        <v>0</v>
      </c>
      <c r="O27" s="15">
        <f t="shared" si="6"/>
        <v>0</v>
      </c>
      <c r="P27" s="14"/>
      <c r="Q27" s="14"/>
      <c r="R27" s="1"/>
    </row>
    <row r="28" spans="1:18">
      <c r="A28" s="1"/>
      <c r="B28" s="33"/>
      <c r="C28" s="10"/>
      <c r="D28" s="10"/>
      <c r="E28" s="12">
        <f t="shared" si="0"/>
        <v>0</v>
      </c>
      <c r="F28" s="36" t="s">
        <v>25</v>
      </c>
      <c r="G28" s="12">
        <f t="shared" si="1"/>
        <v>0</v>
      </c>
      <c r="H28" s="12" t="str">
        <f t="shared" si="2"/>
        <v>--</v>
      </c>
      <c r="I28" s="13" t="str">
        <f t="shared" si="3"/>
        <v>1120 Wien, Meidlinger Hauptstraße 45</v>
      </c>
      <c r="J28" s="25" t="str">
        <f t="shared" si="4"/>
        <v>3001 Mauerbach, Hauptstraße 4</v>
      </c>
      <c r="K28" s="13" t="s">
        <v>30</v>
      </c>
      <c r="L28" s="14"/>
      <c r="M28" s="14"/>
      <c r="N28" s="15">
        <f t="shared" si="5"/>
        <v>0</v>
      </c>
      <c r="O28" s="15">
        <f t="shared" si="6"/>
        <v>0</v>
      </c>
      <c r="P28" s="14"/>
      <c r="Q28" s="14"/>
      <c r="R28" s="1"/>
    </row>
    <row r="29" spans="1:18">
      <c r="A29" s="1"/>
      <c r="B29" s="33"/>
      <c r="C29" s="10"/>
      <c r="D29" s="10"/>
      <c r="E29" s="12">
        <f t="shared" si="0"/>
        <v>0</v>
      </c>
      <c r="F29" s="36" t="s">
        <v>25</v>
      </c>
      <c r="G29" s="12">
        <f t="shared" si="1"/>
        <v>0</v>
      </c>
      <c r="H29" s="12" t="str">
        <f t="shared" si="2"/>
        <v>--</v>
      </c>
      <c r="I29" s="13" t="str">
        <f t="shared" si="3"/>
        <v>1120 Wien, Meidlinger Hauptstraße 45</v>
      </c>
      <c r="J29" s="25" t="str">
        <f t="shared" si="4"/>
        <v>3001 Mauerbach, Hauptstraße 4</v>
      </c>
      <c r="K29" s="13" t="s">
        <v>30</v>
      </c>
      <c r="L29" s="14"/>
      <c r="M29" s="14"/>
      <c r="N29" s="15">
        <f t="shared" si="5"/>
        <v>0</v>
      </c>
      <c r="O29" s="15">
        <f t="shared" si="6"/>
        <v>0</v>
      </c>
      <c r="P29" s="14"/>
      <c r="Q29" s="14"/>
      <c r="R29" s="1"/>
    </row>
    <row r="30" spans="1:18">
      <c r="A30" s="1"/>
      <c r="B30" s="33"/>
      <c r="C30" s="10"/>
      <c r="D30" s="10"/>
      <c r="E30" s="12">
        <f t="shared" si="0"/>
        <v>0</v>
      </c>
      <c r="F30" s="36" t="s">
        <v>25</v>
      </c>
      <c r="G30" s="12">
        <f t="shared" si="1"/>
        <v>0</v>
      </c>
      <c r="H30" s="12" t="str">
        <f t="shared" si="2"/>
        <v>--</v>
      </c>
      <c r="I30" s="13" t="str">
        <f t="shared" si="3"/>
        <v>1120 Wien, Meidlinger Hauptstraße 45</v>
      </c>
      <c r="J30" s="25" t="str">
        <f t="shared" si="4"/>
        <v>3001 Mauerbach, Hauptstraße 4</v>
      </c>
      <c r="K30" s="13" t="s">
        <v>30</v>
      </c>
      <c r="L30" s="14"/>
      <c r="M30" s="14"/>
      <c r="N30" s="15">
        <f t="shared" si="5"/>
        <v>0</v>
      </c>
      <c r="O30" s="15">
        <f t="shared" si="6"/>
        <v>0</v>
      </c>
      <c r="P30" s="14"/>
      <c r="Q30" s="14"/>
      <c r="R30" s="1"/>
    </row>
    <row r="31" spans="1:18">
      <c r="A31" s="1"/>
      <c r="B31" s="33"/>
      <c r="C31" s="10"/>
      <c r="D31" s="10"/>
      <c r="E31" s="12">
        <f t="shared" si="0"/>
        <v>0</v>
      </c>
      <c r="F31" s="36" t="s">
        <v>25</v>
      </c>
      <c r="G31" s="12">
        <f t="shared" si="1"/>
        <v>0</v>
      </c>
      <c r="H31" s="12" t="str">
        <f t="shared" si="2"/>
        <v>--</v>
      </c>
      <c r="I31" s="13" t="str">
        <f t="shared" si="3"/>
        <v>1120 Wien, Meidlinger Hauptstraße 45</v>
      </c>
      <c r="J31" s="25" t="str">
        <f t="shared" si="4"/>
        <v>3001 Mauerbach, Hauptstraße 4</v>
      </c>
      <c r="K31" s="13" t="s">
        <v>30</v>
      </c>
      <c r="L31" s="14"/>
      <c r="M31" s="14"/>
      <c r="N31" s="15">
        <f t="shared" si="5"/>
        <v>0</v>
      </c>
      <c r="O31" s="15">
        <f t="shared" si="6"/>
        <v>0</v>
      </c>
      <c r="P31" s="14"/>
      <c r="Q31" s="14"/>
      <c r="R31" s="1"/>
    </row>
    <row r="32" spans="1:18">
      <c r="A32" s="1"/>
      <c r="B32" s="33"/>
      <c r="C32" s="10"/>
      <c r="D32" s="10"/>
      <c r="E32" s="12">
        <f t="shared" si="0"/>
        <v>0</v>
      </c>
      <c r="F32" s="36" t="s">
        <v>25</v>
      </c>
      <c r="G32" s="12">
        <f t="shared" si="1"/>
        <v>0</v>
      </c>
      <c r="H32" s="12" t="str">
        <f t="shared" si="2"/>
        <v>--</v>
      </c>
      <c r="I32" s="13" t="str">
        <f t="shared" si="3"/>
        <v>1120 Wien, Meidlinger Hauptstraße 45</v>
      </c>
      <c r="J32" s="25" t="str">
        <f t="shared" si="4"/>
        <v>3001 Mauerbach, Hauptstraße 4</v>
      </c>
      <c r="K32" s="13" t="s">
        <v>30</v>
      </c>
      <c r="L32" s="14"/>
      <c r="M32" s="14"/>
      <c r="N32" s="15">
        <f t="shared" si="5"/>
        <v>0</v>
      </c>
      <c r="O32" s="15">
        <f t="shared" si="6"/>
        <v>0</v>
      </c>
      <c r="P32" s="14"/>
      <c r="Q32" s="14"/>
      <c r="R32" s="1"/>
    </row>
    <row r="33" spans="1:18">
      <c r="A33" s="1"/>
      <c r="B33" s="33"/>
      <c r="C33" s="10"/>
      <c r="D33" s="10"/>
      <c r="E33" s="12">
        <f t="shared" si="0"/>
        <v>0</v>
      </c>
      <c r="F33" s="36" t="s">
        <v>25</v>
      </c>
      <c r="G33" s="12">
        <f t="shared" si="1"/>
        <v>0</v>
      </c>
      <c r="H33" s="12" t="str">
        <f t="shared" si="2"/>
        <v>--</v>
      </c>
      <c r="I33" s="13" t="str">
        <f t="shared" si="3"/>
        <v>1120 Wien, Meidlinger Hauptstraße 45</v>
      </c>
      <c r="J33" s="25" t="str">
        <f t="shared" si="4"/>
        <v>3001 Mauerbach, Hauptstraße 4</v>
      </c>
      <c r="K33" s="13" t="s">
        <v>30</v>
      </c>
      <c r="L33" s="14"/>
      <c r="M33" s="14"/>
      <c r="N33" s="15">
        <f t="shared" si="5"/>
        <v>0</v>
      </c>
      <c r="O33" s="15">
        <f t="shared" si="6"/>
        <v>0</v>
      </c>
      <c r="P33" s="14"/>
      <c r="Q33" s="14"/>
      <c r="R33" s="1"/>
    </row>
    <row r="34" spans="1:18">
      <c r="A34" s="1"/>
      <c r="B34" s="33"/>
      <c r="C34" s="10"/>
      <c r="D34" s="10"/>
      <c r="E34" s="12">
        <f t="shared" si="0"/>
        <v>0</v>
      </c>
      <c r="F34" s="36" t="s">
        <v>25</v>
      </c>
      <c r="G34" s="12">
        <f t="shared" si="1"/>
        <v>0</v>
      </c>
      <c r="H34" s="12" t="str">
        <f t="shared" si="2"/>
        <v>--</v>
      </c>
      <c r="I34" s="13" t="str">
        <f t="shared" si="3"/>
        <v>1120 Wien, Meidlinger Hauptstraße 45</v>
      </c>
      <c r="J34" s="25" t="str">
        <f t="shared" si="4"/>
        <v>3001 Mauerbach, Hauptstraße 4</v>
      </c>
      <c r="K34" s="13" t="s">
        <v>30</v>
      </c>
      <c r="L34" s="14"/>
      <c r="M34" s="14"/>
      <c r="N34" s="15">
        <f t="shared" si="5"/>
        <v>0</v>
      </c>
      <c r="O34" s="15">
        <f t="shared" si="6"/>
        <v>0</v>
      </c>
      <c r="P34" s="14"/>
      <c r="Q34" s="14"/>
      <c r="R34" s="1"/>
    </row>
    <row r="35" spans="1:18">
      <c r="A35" s="1"/>
      <c r="B35" s="33"/>
      <c r="C35" s="10"/>
      <c r="D35" s="10"/>
      <c r="E35" s="12">
        <f t="shared" si="0"/>
        <v>0</v>
      </c>
      <c r="F35" s="36" t="s">
        <v>25</v>
      </c>
      <c r="G35" s="12">
        <f t="shared" si="1"/>
        <v>0</v>
      </c>
      <c r="H35" s="12" t="str">
        <f t="shared" si="2"/>
        <v>--</v>
      </c>
      <c r="I35" s="13" t="str">
        <f t="shared" si="3"/>
        <v>1120 Wien, Meidlinger Hauptstraße 45</v>
      </c>
      <c r="J35" s="25" t="str">
        <f t="shared" si="4"/>
        <v>3001 Mauerbach, Hauptstraße 4</v>
      </c>
      <c r="K35" s="13" t="s">
        <v>30</v>
      </c>
      <c r="L35" s="14"/>
      <c r="M35" s="14"/>
      <c r="N35" s="15">
        <f t="shared" si="5"/>
        <v>0</v>
      </c>
      <c r="O35" s="15">
        <f t="shared" si="6"/>
        <v>0</v>
      </c>
      <c r="P35" s="14"/>
      <c r="Q35" s="14"/>
      <c r="R35" s="1"/>
    </row>
    <row r="36" spans="1:18">
      <c r="A36" s="1"/>
      <c r="B36" s="33"/>
      <c r="C36" s="10"/>
      <c r="D36" s="10"/>
      <c r="E36" s="12">
        <f t="shared" si="0"/>
        <v>0</v>
      </c>
      <c r="F36" s="36" t="s">
        <v>25</v>
      </c>
      <c r="G36" s="12">
        <f t="shared" si="1"/>
        <v>0</v>
      </c>
      <c r="H36" s="12" t="str">
        <f t="shared" si="2"/>
        <v>--</v>
      </c>
      <c r="I36" s="13" t="str">
        <f t="shared" si="3"/>
        <v>1120 Wien, Meidlinger Hauptstraße 45</v>
      </c>
      <c r="J36" s="25" t="str">
        <f t="shared" si="4"/>
        <v>3001 Mauerbach, Hauptstraße 4</v>
      </c>
      <c r="K36" s="13" t="s">
        <v>30</v>
      </c>
      <c r="L36" s="14"/>
      <c r="M36" s="14"/>
      <c r="N36" s="15">
        <f t="shared" si="5"/>
        <v>0</v>
      </c>
      <c r="O36" s="15">
        <f t="shared" si="6"/>
        <v>0</v>
      </c>
      <c r="P36" s="14"/>
      <c r="Q36" s="14"/>
      <c r="R36" s="1"/>
    </row>
    <row r="37" spans="1:18">
      <c r="A37" s="1"/>
      <c r="B37" s="33"/>
      <c r="C37" s="10"/>
      <c r="D37" s="10"/>
      <c r="E37" s="12">
        <f t="shared" si="0"/>
        <v>0</v>
      </c>
      <c r="F37" s="36" t="s">
        <v>25</v>
      </c>
      <c r="G37" s="12">
        <f t="shared" si="1"/>
        <v>0</v>
      </c>
      <c r="H37" s="12" t="str">
        <f t="shared" si="2"/>
        <v>--</v>
      </c>
      <c r="I37" s="13" t="str">
        <f t="shared" si="3"/>
        <v>1120 Wien, Meidlinger Hauptstraße 45</v>
      </c>
      <c r="J37" s="25" t="str">
        <f t="shared" si="4"/>
        <v>3001 Mauerbach, Hauptstraße 4</v>
      </c>
      <c r="K37" s="13" t="s">
        <v>30</v>
      </c>
      <c r="L37" s="14"/>
      <c r="M37" s="14"/>
      <c r="N37" s="15">
        <f t="shared" si="5"/>
        <v>0</v>
      </c>
      <c r="O37" s="15">
        <f t="shared" si="6"/>
        <v>0</v>
      </c>
      <c r="P37" s="14"/>
      <c r="Q37" s="14"/>
      <c r="R37" s="1"/>
    </row>
    <row r="38" spans="1:18">
      <c r="A38" s="1"/>
      <c r="B38" s="33"/>
      <c r="C38" s="10"/>
      <c r="D38" s="10"/>
      <c r="E38" s="12">
        <f t="shared" ref="E38:E75" si="7">D38-C38</f>
        <v>0</v>
      </c>
      <c r="F38" s="36" t="s">
        <v>25</v>
      </c>
      <c r="G38" s="12">
        <f t="shared" ref="G38:G75" si="8">IF(F38= "P",E38,"--")</f>
        <v>0</v>
      </c>
      <c r="H38" s="12" t="str">
        <f t="shared" ref="H38:H75" si="9">IF(F38="B",E38,"--")</f>
        <v>--</v>
      </c>
      <c r="I38" s="13" t="str">
        <f t="shared" si="3"/>
        <v>1120 Wien, Meidlinger Hauptstraße 45</v>
      </c>
      <c r="J38" s="25" t="str">
        <f t="shared" si="4"/>
        <v>3001 Mauerbach, Hauptstraße 4</v>
      </c>
      <c r="K38" s="13" t="s">
        <v>30</v>
      </c>
      <c r="L38" s="14"/>
      <c r="M38" s="14"/>
      <c r="N38" s="15">
        <f t="shared" ref="N38:N75" si="10">+IF((M38-L38)&gt;12,12,(ROUNDUP((M38-L38),0)))</f>
        <v>0</v>
      </c>
      <c r="O38" s="15">
        <f t="shared" si="6"/>
        <v>0</v>
      </c>
      <c r="P38" s="14"/>
      <c r="Q38" s="14"/>
      <c r="R38" s="1"/>
    </row>
    <row r="39" spans="1:18">
      <c r="A39" s="1"/>
      <c r="B39" s="33"/>
      <c r="C39" s="10"/>
      <c r="D39" s="10"/>
      <c r="E39" s="12">
        <f t="shared" si="7"/>
        <v>0</v>
      </c>
      <c r="F39" s="36" t="s">
        <v>25</v>
      </c>
      <c r="G39" s="12">
        <f t="shared" si="8"/>
        <v>0</v>
      </c>
      <c r="H39" s="12" t="str">
        <f t="shared" si="9"/>
        <v>--</v>
      </c>
      <c r="I39" s="13" t="str">
        <f t="shared" si="3"/>
        <v>1120 Wien, Meidlinger Hauptstraße 45</v>
      </c>
      <c r="J39" s="25" t="str">
        <f t="shared" si="4"/>
        <v>3001 Mauerbach, Hauptstraße 4</v>
      </c>
      <c r="K39" s="13" t="s">
        <v>30</v>
      </c>
      <c r="L39" s="14"/>
      <c r="M39" s="14"/>
      <c r="N39" s="15">
        <f t="shared" si="10"/>
        <v>0</v>
      </c>
      <c r="O39" s="15">
        <f t="shared" si="6"/>
        <v>0</v>
      </c>
      <c r="P39" s="14"/>
      <c r="Q39" s="14"/>
      <c r="R39" s="1"/>
    </row>
    <row r="40" spans="1:18">
      <c r="A40" s="1"/>
      <c r="B40" s="33"/>
      <c r="C40" s="10"/>
      <c r="D40" s="10"/>
      <c r="E40" s="12">
        <f t="shared" si="7"/>
        <v>0</v>
      </c>
      <c r="F40" s="36" t="s">
        <v>25</v>
      </c>
      <c r="G40" s="12">
        <f t="shared" si="8"/>
        <v>0</v>
      </c>
      <c r="H40" s="12" t="str">
        <f t="shared" si="9"/>
        <v>--</v>
      </c>
      <c r="I40" s="13" t="str">
        <f t="shared" si="3"/>
        <v>1120 Wien, Meidlinger Hauptstraße 45</v>
      </c>
      <c r="J40" s="25" t="str">
        <f t="shared" si="4"/>
        <v>3001 Mauerbach, Hauptstraße 4</v>
      </c>
      <c r="K40" s="13" t="s">
        <v>30</v>
      </c>
      <c r="L40" s="14"/>
      <c r="M40" s="14"/>
      <c r="N40" s="15">
        <f t="shared" si="10"/>
        <v>0</v>
      </c>
      <c r="O40" s="15">
        <f t="shared" si="6"/>
        <v>0</v>
      </c>
      <c r="P40" s="14"/>
      <c r="Q40" s="14"/>
      <c r="R40" s="1"/>
    </row>
    <row r="41" spans="1:18">
      <c r="A41" s="1"/>
      <c r="B41" s="33"/>
      <c r="C41" s="10"/>
      <c r="D41" s="10"/>
      <c r="E41" s="12">
        <f t="shared" si="7"/>
        <v>0</v>
      </c>
      <c r="F41" s="36" t="s">
        <v>25</v>
      </c>
      <c r="G41" s="12">
        <f t="shared" si="8"/>
        <v>0</v>
      </c>
      <c r="H41" s="12" t="str">
        <f t="shared" si="9"/>
        <v>--</v>
      </c>
      <c r="I41" s="13" t="str">
        <f t="shared" si="3"/>
        <v>1120 Wien, Meidlinger Hauptstraße 45</v>
      </c>
      <c r="J41" s="25" t="str">
        <f t="shared" si="4"/>
        <v>3001 Mauerbach, Hauptstraße 4</v>
      </c>
      <c r="K41" s="13" t="s">
        <v>30</v>
      </c>
      <c r="L41" s="14"/>
      <c r="M41" s="14"/>
      <c r="N41" s="15">
        <f t="shared" si="10"/>
        <v>0</v>
      </c>
      <c r="O41" s="15">
        <f t="shared" si="6"/>
        <v>0</v>
      </c>
      <c r="P41" s="14"/>
      <c r="Q41" s="14"/>
      <c r="R41" s="1"/>
    </row>
    <row r="42" spans="1:18">
      <c r="A42" s="1"/>
      <c r="B42" s="33"/>
      <c r="C42" s="10"/>
      <c r="D42" s="10"/>
      <c r="E42" s="12">
        <f t="shared" si="7"/>
        <v>0</v>
      </c>
      <c r="F42" s="36" t="s">
        <v>25</v>
      </c>
      <c r="G42" s="12">
        <f t="shared" si="8"/>
        <v>0</v>
      </c>
      <c r="H42" s="12" t="str">
        <f t="shared" si="9"/>
        <v>--</v>
      </c>
      <c r="I42" s="13" t="str">
        <f t="shared" si="3"/>
        <v>1120 Wien, Meidlinger Hauptstraße 45</v>
      </c>
      <c r="J42" s="25" t="str">
        <f t="shared" si="4"/>
        <v>3001 Mauerbach, Hauptstraße 4</v>
      </c>
      <c r="K42" s="13" t="s">
        <v>30</v>
      </c>
      <c r="L42" s="14"/>
      <c r="M42" s="14"/>
      <c r="N42" s="15">
        <f t="shared" si="10"/>
        <v>0</v>
      </c>
      <c r="O42" s="15">
        <f t="shared" si="6"/>
        <v>0</v>
      </c>
      <c r="P42" s="14"/>
      <c r="Q42" s="14"/>
      <c r="R42" s="1"/>
    </row>
    <row r="43" spans="1:18">
      <c r="A43" s="1"/>
      <c r="B43" s="33"/>
      <c r="C43" s="10"/>
      <c r="D43" s="10"/>
      <c r="E43" s="12">
        <f t="shared" si="7"/>
        <v>0</v>
      </c>
      <c r="F43" s="36" t="s">
        <v>25</v>
      </c>
      <c r="G43" s="12">
        <f t="shared" si="8"/>
        <v>0</v>
      </c>
      <c r="H43" s="12" t="str">
        <f t="shared" si="9"/>
        <v>--</v>
      </c>
      <c r="I43" s="13" t="str">
        <f t="shared" si="3"/>
        <v>1120 Wien, Meidlinger Hauptstraße 45</v>
      </c>
      <c r="J43" s="25" t="str">
        <f t="shared" si="4"/>
        <v>3001 Mauerbach, Hauptstraße 4</v>
      </c>
      <c r="K43" s="13" t="s">
        <v>30</v>
      </c>
      <c r="L43" s="14"/>
      <c r="M43" s="14"/>
      <c r="N43" s="15">
        <f t="shared" si="10"/>
        <v>0</v>
      </c>
      <c r="O43" s="15">
        <f t="shared" si="6"/>
        <v>0</v>
      </c>
      <c r="P43" s="14"/>
      <c r="Q43" s="14"/>
      <c r="R43" s="1"/>
    </row>
    <row r="44" spans="1:18">
      <c r="A44" s="1"/>
      <c r="B44" s="33"/>
      <c r="C44" s="10"/>
      <c r="D44" s="10"/>
      <c r="E44" s="12">
        <f t="shared" si="7"/>
        <v>0</v>
      </c>
      <c r="F44" s="36" t="s">
        <v>25</v>
      </c>
      <c r="G44" s="12">
        <f t="shared" si="8"/>
        <v>0</v>
      </c>
      <c r="H44" s="12" t="str">
        <f t="shared" si="9"/>
        <v>--</v>
      </c>
      <c r="I44" s="13" t="str">
        <f t="shared" si="3"/>
        <v>1120 Wien, Meidlinger Hauptstraße 45</v>
      </c>
      <c r="J44" s="25" t="str">
        <f t="shared" si="4"/>
        <v>3001 Mauerbach, Hauptstraße 4</v>
      </c>
      <c r="K44" s="13" t="s">
        <v>30</v>
      </c>
      <c r="L44" s="14"/>
      <c r="M44" s="14"/>
      <c r="N44" s="15">
        <f t="shared" si="10"/>
        <v>0</v>
      </c>
      <c r="O44" s="15">
        <f t="shared" si="6"/>
        <v>0</v>
      </c>
      <c r="P44" s="14"/>
      <c r="Q44" s="14"/>
      <c r="R44" s="1"/>
    </row>
    <row r="45" spans="1:18">
      <c r="A45" s="1"/>
      <c r="B45" s="33"/>
      <c r="C45" s="10"/>
      <c r="D45" s="10"/>
      <c r="E45" s="12">
        <f t="shared" si="7"/>
        <v>0</v>
      </c>
      <c r="F45" s="36" t="s">
        <v>25</v>
      </c>
      <c r="G45" s="12">
        <f t="shared" si="8"/>
        <v>0</v>
      </c>
      <c r="H45" s="12" t="str">
        <f t="shared" si="9"/>
        <v>--</v>
      </c>
      <c r="I45" s="13" t="str">
        <f t="shared" si="3"/>
        <v>1120 Wien, Meidlinger Hauptstraße 45</v>
      </c>
      <c r="J45" s="25" t="str">
        <f t="shared" si="4"/>
        <v>3001 Mauerbach, Hauptstraße 4</v>
      </c>
      <c r="K45" s="13" t="s">
        <v>30</v>
      </c>
      <c r="L45" s="14"/>
      <c r="M45" s="14"/>
      <c r="N45" s="15">
        <f t="shared" si="10"/>
        <v>0</v>
      </c>
      <c r="O45" s="15">
        <f t="shared" si="6"/>
        <v>0</v>
      </c>
      <c r="P45" s="14"/>
      <c r="Q45" s="14"/>
      <c r="R45" s="1"/>
    </row>
    <row r="46" spans="1:18">
      <c r="A46" s="1"/>
      <c r="B46" s="33"/>
      <c r="C46" s="10"/>
      <c r="D46" s="10"/>
      <c r="E46" s="12">
        <f t="shared" si="7"/>
        <v>0</v>
      </c>
      <c r="F46" s="36" t="s">
        <v>25</v>
      </c>
      <c r="G46" s="12">
        <f t="shared" si="8"/>
        <v>0</v>
      </c>
      <c r="H46" s="12" t="str">
        <f t="shared" si="9"/>
        <v>--</v>
      </c>
      <c r="I46" s="13" t="str">
        <f t="shared" si="3"/>
        <v>1120 Wien, Meidlinger Hauptstraße 45</v>
      </c>
      <c r="J46" s="25" t="str">
        <f t="shared" si="4"/>
        <v>3001 Mauerbach, Hauptstraße 4</v>
      </c>
      <c r="K46" s="13" t="s">
        <v>30</v>
      </c>
      <c r="L46" s="14"/>
      <c r="M46" s="14"/>
      <c r="N46" s="15">
        <f t="shared" si="10"/>
        <v>0</v>
      </c>
      <c r="O46" s="15">
        <f t="shared" si="6"/>
        <v>0</v>
      </c>
      <c r="P46" s="14"/>
      <c r="Q46" s="14"/>
      <c r="R46" s="1"/>
    </row>
    <row r="47" spans="1:18">
      <c r="A47" s="1"/>
      <c r="B47" s="33"/>
      <c r="C47" s="10"/>
      <c r="D47" s="10"/>
      <c r="E47" s="12">
        <f t="shared" si="7"/>
        <v>0</v>
      </c>
      <c r="F47" s="36" t="s">
        <v>25</v>
      </c>
      <c r="G47" s="12">
        <f t="shared" si="8"/>
        <v>0</v>
      </c>
      <c r="H47" s="12" t="str">
        <f t="shared" si="9"/>
        <v>--</v>
      </c>
      <c r="I47" s="13" t="str">
        <f t="shared" si="3"/>
        <v>1120 Wien, Meidlinger Hauptstraße 45</v>
      </c>
      <c r="J47" s="25" t="str">
        <f t="shared" si="4"/>
        <v>3001 Mauerbach, Hauptstraße 4</v>
      </c>
      <c r="K47" s="13" t="s">
        <v>30</v>
      </c>
      <c r="L47" s="14"/>
      <c r="M47" s="14"/>
      <c r="N47" s="15">
        <f t="shared" si="10"/>
        <v>0</v>
      </c>
      <c r="O47" s="15">
        <f t="shared" si="6"/>
        <v>0</v>
      </c>
      <c r="P47" s="14"/>
      <c r="Q47" s="14"/>
      <c r="R47" s="1"/>
    </row>
    <row r="48" spans="1:18">
      <c r="A48" s="1"/>
      <c r="B48" s="33"/>
      <c r="C48" s="10"/>
      <c r="D48" s="10"/>
      <c r="E48" s="12">
        <f t="shared" si="7"/>
        <v>0</v>
      </c>
      <c r="F48" s="36" t="s">
        <v>25</v>
      </c>
      <c r="G48" s="12">
        <f t="shared" si="8"/>
        <v>0</v>
      </c>
      <c r="H48" s="12" t="str">
        <f t="shared" si="9"/>
        <v>--</v>
      </c>
      <c r="I48" s="13" t="str">
        <f t="shared" si="3"/>
        <v>1120 Wien, Meidlinger Hauptstraße 45</v>
      </c>
      <c r="J48" s="25" t="str">
        <f t="shared" si="4"/>
        <v>3001 Mauerbach, Hauptstraße 4</v>
      </c>
      <c r="K48" s="13" t="s">
        <v>30</v>
      </c>
      <c r="L48" s="14"/>
      <c r="M48" s="14"/>
      <c r="N48" s="15">
        <f t="shared" si="10"/>
        <v>0</v>
      </c>
      <c r="O48" s="15">
        <f t="shared" si="6"/>
        <v>0</v>
      </c>
      <c r="P48" s="14"/>
      <c r="Q48" s="14"/>
      <c r="R48" s="1"/>
    </row>
    <row r="49" spans="1:18">
      <c r="A49" s="1"/>
      <c r="B49" s="33"/>
      <c r="C49" s="10"/>
      <c r="D49" s="10"/>
      <c r="E49" s="12">
        <f t="shared" si="7"/>
        <v>0</v>
      </c>
      <c r="F49" s="36" t="s">
        <v>25</v>
      </c>
      <c r="G49" s="12">
        <f t="shared" si="8"/>
        <v>0</v>
      </c>
      <c r="H49" s="12" t="str">
        <f t="shared" si="9"/>
        <v>--</v>
      </c>
      <c r="I49" s="13" t="str">
        <f t="shared" si="3"/>
        <v>1120 Wien, Meidlinger Hauptstraße 45</v>
      </c>
      <c r="J49" s="25" t="str">
        <f t="shared" si="4"/>
        <v>3001 Mauerbach, Hauptstraße 4</v>
      </c>
      <c r="K49" s="13" t="s">
        <v>30</v>
      </c>
      <c r="L49" s="14"/>
      <c r="M49" s="14"/>
      <c r="N49" s="15">
        <f t="shared" si="10"/>
        <v>0</v>
      </c>
      <c r="O49" s="15">
        <f t="shared" si="6"/>
        <v>0</v>
      </c>
      <c r="P49" s="14"/>
      <c r="Q49" s="14"/>
      <c r="R49" s="1"/>
    </row>
    <row r="50" spans="1:18">
      <c r="A50" s="1"/>
      <c r="B50" s="33"/>
      <c r="C50" s="10"/>
      <c r="D50" s="10"/>
      <c r="E50" s="12">
        <f t="shared" si="7"/>
        <v>0</v>
      </c>
      <c r="F50" s="36" t="s">
        <v>25</v>
      </c>
      <c r="G50" s="12">
        <f t="shared" si="8"/>
        <v>0</v>
      </c>
      <c r="H50" s="12" t="str">
        <f t="shared" si="9"/>
        <v>--</v>
      </c>
      <c r="I50" s="13" t="str">
        <f t="shared" si="3"/>
        <v>1120 Wien, Meidlinger Hauptstraße 45</v>
      </c>
      <c r="J50" s="25" t="str">
        <f t="shared" si="4"/>
        <v>3001 Mauerbach, Hauptstraße 4</v>
      </c>
      <c r="K50" s="13" t="s">
        <v>30</v>
      </c>
      <c r="L50" s="14"/>
      <c r="M50" s="14"/>
      <c r="N50" s="15">
        <f t="shared" si="10"/>
        <v>0</v>
      </c>
      <c r="O50" s="15">
        <f t="shared" si="6"/>
        <v>0</v>
      </c>
      <c r="P50" s="14"/>
      <c r="Q50" s="14"/>
      <c r="R50" s="1"/>
    </row>
    <row r="51" spans="1:18">
      <c r="A51" s="1"/>
      <c r="B51" s="33"/>
      <c r="C51" s="10"/>
      <c r="D51" s="10"/>
      <c r="E51" s="12">
        <f t="shared" si="7"/>
        <v>0</v>
      </c>
      <c r="F51" s="36" t="s">
        <v>25</v>
      </c>
      <c r="G51" s="12">
        <f t="shared" si="8"/>
        <v>0</v>
      </c>
      <c r="H51" s="12" t="str">
        <f t="shared" si="9"/>
        <v>--</v>
      </c>
      <c r="I51" s="13" t="str">
        <f t="shared" si="3"/>
        <v>1120 Wien, Meidlinger Hauptstraße 45</v>
      </c>
      <c r="J51" s="25" t="str">
        <f t="shared" si="4"/>
        <v>3001 Mauerbach, Hauptstraße 4</v>
      </c>
      <c r="K51" s="13" t="s">
        <v>30</v>
      </c>
      <c r="L51" s="14"/>
      <c r="M51" s="14"/>
      <c r="N51" s="15">
        <f t="shared" si="10"/>
        <v>0</v>
      </c>
      <c r="O51" s="15">
        <f t="shared" si="6"/>
        <v>0</v>
      </c>
      <c r="P51" s="14"/>
      <c r="Q51" s="14"/>
      <c r="R51" s="1"/>
    </row>
    <row r="52" spans="1:18">
      <c r="A52" s="1"/>
      <c r="B52" s="33"/>
      <c r="C52" s="10"/>
      <c r="D52" s="10"/>
      <c r="E52" s="12">
        <f t="shared" si="7"/>
        <v>0</v>
      </c>
      <c r="F52" s="36" t="s">
        <v>25</v>
      </c>
      <c r="G52" s="12">
        <f t="shared" si="8"/>
        <v>0</v>
      </c>
      <c r="H52" s="12" t="str">
        <f t="shared" si="9"/>
        <v>--</v>
      </c>
      <c r="I52" s="13" t="str">
        <f t="shared" si="3"/>
        <v>1120 Wien, Meidlinger Hauptstraße 45</v>
      </c>
      <c r="J52" s="25" t="str">
        <f t="shared" si="4"/>
        <v>3001 Mauerbach, Hauptstraße 4</v>
      </c>
      <c r="K52" s="13" t="s">
        <v>30</v>
      </c>
      <c r="L52" s="14"/>
      <c r="M52" s="14"/>
      <c r="N52" s="15">
        <f t="shared" si="10"/>
        <v>0</v>
      </c>
      <c r="O52" s="15">
        <f t="shared" si="6"/>
        <v>0</v>
      </c>
      <c r="P52" s="14"/>
      <c r="Q52" s="14"/>
      <c r="R52" s="1"/>
    </row>
    <row r="53" spans="1:18">
      <c r="A53" s="1"/>
      <c r="B53" s="33"/>
      <c r="C53" s="10"/>
      <c r="D53" s="10"/>
      <c r="E53" s="12">
        <f t="shared" si="7"/>
        <v>0</v>
      </c>
      <c r="F53" s="36" t="s">
        <v>25</v>
      </c>
      <c r="G53" s="12">
        <f t="shared" si="8"/>
        <v>0</v>
      </c>
      <c r="H53" s="12" t="str">
        <f t="shared" si="9"/>
        <v>--</v>
      </c>
      <c r="I53" s="13" t="str">
        <f t="shared" si="3"/>
        <v>1120 Wien, Meidlinger Hauptstraße 45</v>
      </c>
      <c r="J53" s="25" t="str">
        <f t="shared" si="4"/>
        <v>3001 Mauerbach, Hauptstraße 4</v>
      </c>
      <c r="K53" s="13" t="s">
        <v>30</v>
      </c>
      <c r="L53" s="14"/>
      <c r="M53" s="14"/>
      <c r="N53" s="15">
        <f t="shared" si="10"/>
        <v>0</v>
      </c>
      <c r="O53" s="15">
        <f t="shared" si="6"/>
        <v>0</v>
      </c>
      <c r="P53" s="14"/>
      <c r="Q53" s="14"/>
      <c r="R53" s="1"/>
    </row>
    <row r="54" spans="1:18">
      <c r="A54" s="1"/>
      <c r="B54" s="33"/>
      <c r="C54" s="10"/>
      <c r="D54" s="10"/>
      <c r="E54" s="12">
        <f t="shared" si="7"/>
        <v>0</v>
      </c>
      <c r="F54" s="36" t="s">
        <v>25</v>
      </c>
      <c r="G54" s="12">
        <f t="shared" si="8"/>
        <v>0</v>
      </c>
      <c r="H54" s="12" t="str">
        <f t="shared" si="9"/>
        <v>--</v>
      </c>
      <c r="I54" s="13" t="str">
        <f t="shared" si="3"/>
        <v>1120 Wien, Meidlinger Hauptstraße 45</v>
      </c>
      <c r="J54" s="25" t="str">
        <f t="shared" si="4"/>
        <v>3001 Mauerbach, Hauptstraße 4</v>
      </c>
      <c r="K54" s="13" t="s">
        <v>30</v>
      </c>
      <c r="L54" s="14"/>
      <c r="M54" s="14"/>
      <c r="N54" s="15">
        <f t="shared" si="10"/>
        <v>0</v>
      </c>
      <c r="O54" s="15">
        <f t="shared" si="6"/>
        <v>0</v>
      </c>
      <c r="P54" s="14"/>
      <c r="Q54" s="14"/>
      <c r="R54" s="1"/>
    </row>
    <row r="55" spans="1:18">
      <c r="A55" s="1"/>
      <c r="B55" s="33"/>
      <c r="C55" s="10"/>
      <c r="D55" s="10"/>
      <c r="E55" s="12">
        <f t="shared" si="7"/>
        <v>0</v>
      </c>
      <c r="F55" s="36" t="s">
        <v>25</v>
      </c>
      <c r="G55" s="12">
        <f t="shared" si="8"/>
        <v>0</v>
      </c>
      <c r="H55" s="12" t="str">
        <f t="shared" si="9"/>
        <v>--</v>
      </c>
      <c r="I55" s="13" t="str">
        <f t="shared" si="3"/>
        <v>1120 Wien, Meidlinger Hauptstraße 45</v>
      </c>
      <c r="J55" s="25" t="str">
        <f t="shared" si="4"/>
        <v>3001 Mauerbach, Hauptstraße 4</v>
      </c>
      <c r="K55" s="13" t="s">
        <v>30</v>
      </c>
      <c r="L55" s="14"/>
      <c r="M55" s="14"/>
      <c r="N55" s="15">
        <f t="shared" si="10"/>
        <v>0</v>
      </c>
      <c r="O55" s="15">
        <f t="shared" si="6"/>
        <v>0</v>
      </c>
      <c r="P55" s="14"/>
      <c r="Q55" s="14"/>
      <c r="R55" s="1"/>
    </row>
    <row r="56" spans="1:18">
      <c r="A56" s="1"/>
      <c r="B56" s="33"/>
      <c r="C56" s="10"/>
      <c r="D56" s="10"/>
      <c r="E56" s="12">
        <f t="shared" si="7"/>
        <v>0</v>
      </c>
      <c r="F56" s="36" t="s">
        <v>25</v>
      </c>
      <c r="G56" s="12">
        <f t="shared" si="8"/>
        <v>0</v>
      </c>
      <c r="H56" s="12" t="str">
        <f t="shared" si="9"/>
        <v>--</v>
      </c>
      <c r="I56" s="13" t="str">
        <f t="shared" si="3"/>
        <v>1120 Wien, Meidlinger Hauptstraße 45</v>
      </c>
      <c r="J56" s="25" t="str">
        <f t="shared" si="4"/>
        <v>3001 Mauerbach, Hauptstraße 4</v>
      </c>
      <c r="K56" s="13" t="s">
        <v>30</v>
      </c>
      <c r="L56" s="14"/>
      <c r="M56" s="14"/>
      <c r="N56" s="15">
        <f t="shared" si="10"/>
        <v>0</v>
      </c>
      <c r="O56" s="15">
        <f t="shared" si="6"/>
        <v>0</v>
      </c>
      <c r="P56" s="14"/>
      <c r="Q56" s="14"/>
      <c r="R56" s="1"/>
    </row>
    <row r="57" spans="1:18">
      <c r="A57" s="1"/>
      <c r="B57" s="33"/>
      <c r="C57" s="10"/>
      <c r="D57" s="10"/>
      <c r="E57" s="12">
        <f t="shared" si="7"/>
        <v>0</v>
      </c>
      <c r="F57" s="36" t="s">
        <v>25</v>
      </c>
      <c r="G57" s="12">
        <f t="shared" si="8"/>
        <v>0</v>
      </c>
      <c r="H57" s="12" t="str">
        <f t="shared" si="9"/>
        <v>--</v>
      </c>
      <c r="I57" s="13" t="str">
        <f t="shared" si="3"/>
        <v>1120 Wien, Meidlinger Hauptstraße 45</v>
      </c>
      <c r="J57" s="25" t="str">
        <f t="shared" si="4"/>
        <v>3001 Mauerbach, Hauptstraße 4</v>
      </c>
      <c r="K57" s="13" t="s">
        <v>30</v>
      </c>
      <c r="L57" s="14"/>
      <c r="M57" s="14"/>
      <c r="N57" s="15">
        <f t="shared" si="10"/>
        <v>0</v>
      </c>
      <c r="O57" s="15">
        <f t="shared" si="6"/>
        <v>0</v>
      </c>
      <c r="P57" s="14"/>
      <c r="Q57" s="14"/>
      <c r="R57" s="1"/>
    </row>
    <row r="58" spans="1:18">
      <c r="A58" s="1"/>
      <c r="B58" s="33"/>
      <c r="C58" s="10"/>
      <c r="D58" s="10"/>
      <c r="E58" s="12">
        <f t="shared" si="7"/>
        <v>0</v>
      </c>
      <c r="F58" s="36" t="s">
        <v>25</v>
      </c>
      <c r="G58" s="12">
        <f t="shared" si="8"/>
        <v>0</v>
      </c>
      <c r="H58" s="12" t="str">
        <f t="shared" si="9"/>
        <v>--</v>
      </c>
      <c r="I58" s="13" t="str">
        <f t="shared" si="3"/>
        <v>1120 Wien, Meidlinger Hauptstraße 45</v>
      </c>
      <c r="J58" s="25" t="str">
        <f t="shared" si="4"/>
        <v>3001 Mauerbach, Hauptstraße 4</v>
      </c>
      <c r="K58" s="13" t="s">
        <v>30</v>
      </c>
      <c r="L58" s="14"/>
      <c r="M58" s="14"/>
      <c r="N58" s="15">
        <f t="shared" si="10"/>
        <v>0</v>
      </c>
      <c r="O58" s="15">
        <f t="shared" si="6"/>
        <v>0</v>
      </c>
      <c r="P58" s="14"/>
      <c r="Q58" s="14"/>
      <c r="R58" s="1"/>
    </row>
    <row r="59" spans="1:18">
      <c r="A59" s="1"/>
      <c r="B59" s="33"/>
      <c r="C59" s="10"/>
      <c r="D59" s="10"/>
      <c r="E59" s="12">
        <f t="shared" si="7"/>
        <v>0</v>
      </c>
      <c r="F59" s="36" t="s">
        <v>25</v>
      </c>
      <c r="G59" s="12">
        <f t="shared" si="8"/>
        <v>0</v>
      </c>
      <c r="H59" s="12" t="str">
        <f t="shared" si="9"/>
        <v>--</v>
      </c>
      <c r="I59" s="13" t="str">
        <f t="shared" si="3"/>
        <v>1120 Wien, Meidlinger Hauptstraße 45</v>
      </c>
      <c r="J59" s="25" t="str">
        <f t="shared" si="4"/>
        <v>3001 Mauerbach, Hauptstraße 4</v>
      </c>
      <c r="K59" s="13" t="s">
        <v>30</v>
      </c>
      <c r="L59" s="14"/>
      <c r="M59" s="14"/>
      <c r="N59" s="15">
        <f t="shared" si="10"/>
        <v>0</v>
      </c>
      <c r="O59" s="15">
        <f t="shared" si="6"/>
        <v>0</v>
      </c>
      <c r="P59" s="14"/>
      <c r="Q59" s="14"/>
      <c r="R59" s="1"/>
    </row>
    <row r="60" spans="1:18">
      <c r="A60" s="1"/>
      <c r="B60" s="33"/>
      <c r="C60" s="10"/>
      <c r="D60" s="10"/>
      <c r="E60" s="12">
        <f t="shared" si="7"/>
        <v>0</v>
      </c>
      <c r="F60" s="36" t="s">
        <v>25</v>
      </c>
      <c r="G60" s="12">
        <f t="shared" si="8"/>
        <v>0</v>
      </c>
      <c r="H60" s="12" t="str">
        <f t="shared" si="9"/>
        <v>--</v>
      </c>
      <c r="I60" s="13" t="str">
        <f t="shared" si="3"/>
        <v>1120 Wien, Meidlinger Hauptstraße 45</v>
      </c>
      <c r="J60" s="25" t="str">
        <f t="shared" si="4"/>
        <v>3001 Mauerbach, Hauptstraße 4</v>
      </c>
      <c r="K60" s="13" t="s">
        <v>30</v>
      </c>
      <c r="L60" s="14"/>
      <c r="M60" s="14"/>
      <c r="N60" s="15">
        <f t="shared" si="10"/>
        <v>0</v>
      </c>
      <c r="O60" s="15">
        <f t="shared" si="6"/>
        <v>0</v>
      </c>
      <c r="P60" s="14"/>
      <c r="Q60" s="14"/>
      <c r="R60" s="1"/>
    </row>
    <row r="61" spans="1:18">
      <c r="A61" s="1"/>
      <c r="B61" s="33"/>
      <c r="C61" s="10"/>
      <c r="D61" s="10"/>
      <c r="E61" s="12">
        <f t="shared" si="7"/>
        <v>0</v>
      </c>
      <c r="F61" s="36" t="s">
        <v>25</v>
      </c>
      <c r="G61" s="12">
        <f t="shared" si="8"/>
        <v>0</v>
      </c>
      <c r="H61" s="12" t="str">
        <f t="shared" si="9"/>
        <v>--</v>
      </c>
      <c r="I61" s="13" t="str">
        <f t="shared" si="3"/>
        <v>1120 Wien, Meidlinger Hauptstraße 45</v>
      </c>
      <c r="J61" s="25" t="str">
        <f t="shared" si="4"/>
        <v>3001 Mauerbach, Hauptstraße 4</v>
      </c>
      <c r="K61" s="13" t="s">
        <v>30</v>
      </c>
      <c r="L61" s="14"/>
      <c r="M61" s="14"/>
      <c r="N61" s="15">
        <f t="shared" si="10"/>
        <v>0</v>
      </c>
      <c r="O61" s="15">
        <f t="shared" si="6"/>
        <v>0</v>
      </c>
      <c r="P61" s="14"/>
      <c r="Q61" s="14"/>
      <c r="R61" s="1"/>
    </row>
    <row r="62" spans="1:18">
      <c r="A62" s="1"/>
      <c r="B62" s="33"/>
      <c r="C62" s="10"/>
      <c r="D62" s="10"/>
      <c r="E62" s="12">
        <f t="shared" si="7"/>
        <v>0</v>
      </c>
      <c r="F62" s="36" t="s">
        <v>25</v>
      </c>
      <c r="G62" s="12">
        <f t="shared" si="8"/>
        <v>0</v>
      </c>
      <c r="H62" s="12" t="str">
        <f t="shared" si="9"/>
        <v>--</v>
      </c>
      <c r="I62" s="13" t="str">
        <f t="shared" si="3"/>
        <v>1120 Wien, Meidlinger Hauptstraße 45</v>
      </c>
      <c r="J62" s="25" t="str">
        <f t="shared" si="4"/>
        <v>3001 Mauerbach, Hauptstraße 4</v>
      </c>
      <c r="K62" s="13" t="s">
        <v>30</v>
      </c>
      <c r="L62" s="14"/>
      <c r="M62" s="14"/>
      <c r="N62" s="15">
        <f t="shared" si="10"/>
        <v>0</v>
      </c>
      <c r="O62" s="15">
        <f t="shared" si="6"/>
        <v>0</v>
      </c>
      <c r="P62" s="14"/>
      <c r="Q62" s="14"/>
      <c r="R62" s="1"/>
    </row>
    <row r="63" spans="1:18">
      <c r="A63" s="1"/>
      <c r="B63" s="33"/>
      <c r="C63" s="10"/>
      <c r="D63" s="10"/>
      <c r="E63" s="12">
        <f t="shared" si="7"/>
        <v>0</v>
      </c>
      <c r="F63" s="36" t="s">
        <v>25</v>
      </c>
      <c r="G63" s="12">
        <f t="shared" si="8"/>
        <v>0</v>
      </c>
      <c r="H63" s="12" t="str">
        <f t="shared" si="9"/>
        <v>--</v>
      </c>
      <c r="I63" s="13" t="str">
        <f t="shared" si="3"/>
        <v>1120 Wien, Meidlinger Hauptstraße 45</v>
      </c>
      <c r="J63" s="25" t="str">
        <f t="shared" si="4"/>
        <v>3001 Mauerbach, Hauptstraße 4</v>
      </c>
      <c r="K63" s="13" t="s">
        <v>30</v>
      </c>
      <c r="L63" s="14"/>
      <c r="M63" s="14"/>
      <c r="N63" s="15">
        <f t="shared" si="10"/>
        <v>0</v>
      </c>
      <c r="O63" s="15">
        <f t="shared" si="6"/>
        <v>0</v>
      </c>
      <c r="P63" s="14"/>
      <c r="Q63" s="14"/>
      <c r="R63" s="1"/>
    </row>
    <row r="64" spans="1:18">
      <c r="A64" s="1"/>
      <c r="B64" s="33"/>
      <c r="C64" s="10"/>
      <c r="D64" s="10"/>
      <c r="E64" s="12">
        <f t="shared" si="7"/>
        <v>0</v>
      </c>
      <c r="F64" s="36" t="s">
        <v>25</v>
      </c>
      <c r="G64" s="12">
        <f t="shared" si="8"/>
        <v>0</v>
      </c>
      <c r="H64" s="12" t="str">
        <f t="shared" si="9"/>
        <v>--</v>
      </c>
      <c r="I64" s="13" t="str">
        <f t="shared" si="3"/>
        <v>1120 Wien, Meidlinger Hauptstraße 45</v>
      </c>
      <c r="J64" s="25" t="str">
        <f t="shared" si="4"/>
        <v>3001 Mauerbach, Hauptstraße 4</v>
      </c>
      <c r="K64" s="13" t="s">
        <v>30</v>
      </c>
      <c r="L64" s="14"/>
      <c r="M64" s="14"/>
      <c r="N64" s="15">
        <f t="shared" si="10"/>
        <v>0</v>
      </c>
      <c r="O64" s="15">
        <f t="shared" si="6"/>
        <v>0</v>
      </c>
      <c r="P64" s="14"/>
      <c r="Q64" s="14"/>
      <c r="R64" s="1"/>
    </row>
    <row r="65" spans="1:18">
      <c r="A65" s="1"/>
      <c r="B65" s="33"/>
      <c r="C65" s="10"/>
      <c r="D65" s="10"/>
      <c r="E65" s="12">
        <f t="shared" si="7"/>
        <v>0</v>
      </c>
      <c r="F65" s="36" t="s">
        <v>25</v>
      </c>
      <c r="G65" s="12">
        <f t="shared" si="8"/>
        <v>0</v>
      </c>
      <c r="H65" s="12" t="str">
        <f t="shared" si="9"/>
        <v>--</v>
      </c>
      <c r="I65" s="13" t="str">
        <f t="shared" si="3"/>
        <v>1120 Wien, Meidlinger Hauptstraße 45</v>
      </c>
      <c r="J65" s="25" t="str">
        <f t="shared" si="4"/>
        <v>3001 Mauerbach, Hauptstraße 4</v>
      </c>
      <c r="K65" s="13" t="s">
        <v>30</v>
      </c>
      <c r="L65" s="14"/>
      <c r="M65" s="14"/>
      <c r="N65" s="15">
        <f t="shared" si="10"/>
        <v>0</v>
      </c>
      <c r="O65" s="15">
        <f t="shared" si="6"/>
        <v>0</v>
      </c>
      <c r="P65" s="14"/>
      <c r="Q65" s="14"/>
      <c r="R65" s="1"/>
    </row>
    <row r="66" spans="1:18">
      <c r="A66" s="1"/>
      <c r="B66" s="33"/>
      <c r="C66" s="10"/>
      <c r="D66" s="10"/>
      <c r="E66" s="12">
        <f t="shared" si="7"/>
        <v>0</v>
      </c>
      <c r="F66" s="36" t="s">
        <v>25</v>
      </c>
      <c r="G66" s="12">
        <f t="shared" si="8"/>
        <v>0</v>
      </c>
      <c r="H66" s="12" t="str">
        <f t="shared" si="9"/>
        <v>--</v>
      </c>
      <c r="I66" s="13" t="str">
        <f t="shared" si="3"/>
        <v>1120 Wien, Meidlinger Hauptstraße 45</v>
      </c>
      <c r="J66" s="25" t="str">
        <f t="shared" si="4"/>
        <v>3001 Mauerbach, Hauptstraße 4</v>
      </c>
      <c r="K66" s="13" t="s">
        <v>30</v>
      </c>
      <c r="L66" s="14"/>
      <c r="M66" s="14"/>
      <c r="N66" s="15">
        <f t="shared" si="10"/>
        <v>0</v>
      </c>
      <c r="O66" s="15">
        <f t="shared" si="6"/>
        <v>0</v>
      </c>
      <c r="P66" s="14"/>
      <c r="Q66" s="14"/>
      <c r="R66" s="1"/>
    </row>
    <row r="67" spans="1:18">
      <c r="A67" s="1"/>
      <c r="B67" s="33"/>
      <c r="C67" s="10"/>
      <c r="D67" s="10"/>
      <c r="E67" s="12">
        <f t="shared" si="7"/>
        <v>0</v>
      </c>
      <c r="F67" s="36" t="s">
        <v>25</v>
      </c>
      <c r="G67" s="12">
        <f t="shared" si="8"/>
        <v>0</v>
      </c>
      <c r="H67" s="12" t="str">
        <f t="shared" si="9"/>
        <v>--</v>
      </c>
      <c r="I67" s="13" t="str">
        <f t="shared" si="3"/>
        <v>1120 Wien, Meidlinger Hauptstraße 45</v>
      </c>
      <c r="J67" s="25" t="str">
        <f t="shared" si="4"/>
        <v>3001 Mauerbach, Hauptstraße 4</v>
      </c>
      <c r="K67" s="13" t="s">
        <v>30</v>
      </c>
      <c r="L67" s="14"/>
      <c r="M67" s="14"/>
      <c r="N67" s="15">
        <f t="shared" si="10"/>
        <v>0</v>
      </c>
      <c r="O67" s="15">
        <f t="shared" si="6"/>
        <v>0</v>
      </c>
      <c r="P67" s="14"/>
      <c r="Q67" s="14"/>
      <c r="R67" s="1"/>
    </row>
    <row r="68" spans="1:18">
      <c r="A68" s="1"/>
      <c r="B68" s="33"/>
      <c r="C68" s="10"/>
      <c r="D68" s="10"/>
      <c r="E68" s="12">
        <f t="shared" si="7"/>
        <v>0</v>
      </c>
      <c r="F68" s="36" t="s">
        <v>25</v>
      </c>
      <c r="G68" s="12">
        <f t="shared" si="8"/>
        <v>0</v>
      </c>
      <c r="H68" s="12" t="str">
        <f t="shared" si="9"/>
        <v>--</v>
      </c>
      <c r="I68" s="13" t="str">
        <f t="shared" si="3"/>
        <v>1120 Wien, Meidlinger Hauptstraße 45</v>
      </c>
      <c r="J68" s="25" t="str">
        <f t="shared" si="4"/>
        <v>3001 Mauerbach, Hauptstraße 4</v>
      </c>
      <c r="K68" s="13" t="s">
        <v>30</v>
      </c>
      <c r="L68" s="14"/>
      <c r="M68" s="14"/>
      <c r="N68" s="15">
        <f t="shared" si="10"/>
        <v>0</v>
      </c>
      <c r="O68" s="15">
        <f t="shared" si="6"/>
        <v>0</v>
      </c>
      <c r="P68" s="14"/>
      <c r="Q68" s="14"/>
      <c r="R68" s="1"/>
    </row>
    <row r="69" spans="1:18">
      <c r="A69" s="1"/>
      <c r="B69" s="33"/>
      <c r="C69" s="10"/>
      <c r="D69" s="10"/>
      <c r="E69" s="12">
        <f t="shared" si="7"/>
        <v>0</v>
      </c>
      <c r="F69" s="36" t="s">
        <v>25</v>
      </c>
      <c r="G69" s="12">
        <f t="shared" si="8"/>
        <v>0</v>
      </c>
      <c r="H69" s="12" t="str">
        <f t="shared" si="9"/>
        <v>--</v>
      </c>
      <c r="I69" s="13" t="str">
        <f t="shared" si="3"/>
        <v>1120 Wien, Meidlinger Hauptstraße 45</v>
      </c>
      <c r="J69" s="25" t="str">
        <f t="shared" si="4"/>
        <v>3001 Mauerbach, Hauptstraße 4</v>
      </c>
      <c r="K69" s="13" t="s">
        <v>30</v>
      </c>
      <c r="L69" s="14"/>
      <c r="M69" s="14"/>
      <c r="N69" s="15">
        <f t="shared" si="10"/>
        <v>0</v>
      </c>
      <c r="O69" s="15">
        <f t="shared" si="6"/>
        <v>0</v>
      </c>
      <c r="P69" s="14"/>
      <c r="Q69" s="14"/>
      <c r="R69" s="1"/>
    </row>
    <row r="70" spans="1:18">
      <c r="A70" s="1"/>
      <c r="B70" s="33"/>
      <c r="C70" s="10"/>
      <c r="D70" s="10"/>
      <c r="E70" s="12">
        <f t="shared" si="7"/>
        <v>0</v>
      </c>
      <c r="F70" s="36" t="s">
        <v>25</v>
      </c>
      <c r="G70" s="12">
        <f t="shared" si="8"/>
        <v>0</v>
      </c>
      <c r="H70" s="12" t="str">
        <f t="shared" si="9"/>
        <v>--</v>
      </c>
      <c r="I70" s="13" t="str">
        <f t="shared" si="3"/>
        <v>1120 Wien, Meidlinger Hauptstraße 45</v>
      </c>
      <c r="J70" s="25" t="str">
        <f t="shared" si="4"/>
        <v>3001 Mauerbach, Hauptstraße 4</v>
      </c>
      <c r="K70" s="13" t="s">
        <v>30</v>
      </c>
      <c r="L70" s="14"/>
      <c r="M70" s="14"/>
      <c r="N70" s="15">
        <f t="shared" si="10"/>
        <v>0</v>
      </c>
      <c r="O70" s="15">
        <f t="shared" si="6"/>
        <v>0</v>
      </c>
      <c r="P70" s="14"/>
      <c r="Q70" s="14"/>
      <c r="R70" s="1"/>
    </row>
    <row r="71" spans="1:18">
      <c r="A71" s="1"/>
      <c r="B71" s="33"/>
      <c r="C71" s="10"/>
      <c r="D71" s="10"/>
      <c r="E71" s="12">
        <f t="shared" ref="E71:E73" si="11">D71-C71</f>
        <v>0</v>
      </c>
      <c r="F71" s="36" t="s">
        <v>25</v>
      </c>
      <c r="G71" s="12">
        <f t="shared" ref="G71:G73" si="12">IF(F71= "P",E71,"--")</f>
        <v>0</v>
      </c>
      <c r="H71" s="12" t="str">
        <f t="shared" ref="H71:H73" si="13">IF(F71="B",E71,"--")</f>
        <v>--</v>
      </c>
      <c r="I71" s="13" t="str">
        <f t="shared" si="3"/>
        <v>1120 Wien, Meidlinger Hauptstraße 45</v>
      </c>
      <c r="J71" s="25" t="str">
        <f t="shared" si="4"/>
        <v>3001 Mauerbach, Hauptstraße 4</v>
      </c>
      <c r="K71" s="13" t="s">
        <v>30</v>
      </c>
      <c r="L71" s="14"/>
      <c r="M71" s="14"/>
      <c r="N71" s="15">
        <f t="shared" ref="N71:N73" si="14">+IF((M71-L71)&gt;12,12,(ROUNDUP((M71-L71),0)))</f>
        <v>0</v>
      </c>
      <c r="O71" s="15">
        <f t="shared" si="6"/>
        <v>0</v>
      </c>
      <c r="P71" s="14"/>
      <c r="Q71" s="14"/>
      <c r="R71" s="1"/>
    </row>
    <row r="72" spans="1:18">
      <c r="A72" s="1"/>
      <c r="B72" s="33"/>
      <c r="C72" s="10"/>
      <c r="D72" s="10"/>
      <c r="E72" s="12">
        <f t="shared" si="11"/>
        <v>0</v>
      </c>
      <c r="F72" s="36" t="s">
        <v>25</v>
      </c>
      <c r="G72" s="12">
        <f t="shared" si="12"/>
        <v>0</v>
      </c>
      <c r="H72" s="12" t="str">
        <f t="shared" si="13"/>
        <v>--</v>
      </c>
      <c r="I72" s="13" t="str">
        <f t="shared" si="3"/>
        <v>1120 Wien, Meidlinger Hauptstraße 45</v>
      </c>
      <c r="J72" s="25" t="str">
        <f t="shared" si="4"/>
        <v>3001 Mauerbach, Hauptstraße 4</v>
      </c>
      <c r="K72" s="13" t="s">
        <v>30</v>
      </c>
      <c r="L72" s="14"/>
      <c r="M72" s="14"/>
      <c r="N72" s="15">
        <f t="shared" si="14"/>
        <v>0</v>
      </c>
      <c r="O72" s="15">
        <f t="shared" si="6"/>
        <v>0</v>
      </c>
      <c r="P72" s="14"/>
      <c r="Q72" s="14"/>
      <c r="R72" s="1"/>
    </row>
    <row r="73" spans="1:18">
      <c r="A73" s="1"/>
      <c r="B73" s="33"/>
      <c r="C73" s="10"/>
      <c r="D73" s="10"/>
      <c r="E73" s="12">
        <f t="shared" si="11"/>
        <v>0</v>
      </c>
      <c r="F73" s="36" t="s">
        <v>25</v>
      </c>
      <c r="G73" s="12">
        <f t="shared" si="12"/>
        <v>0</v>
      </c>
      <c r="H73" s="12" t="str">
        <f t="shared" si="13"/>
        <v>--</v>
      </c>
      <c r="I73" s="13" t="str">
        <f t="shared" si="3"/>
        <v>1120 Wien, Meidlinger Hauptstraße 45</v>
      </c>
      <c r="J73" s="25" t="str">
        <f t="shared" si="4"/>
        <v>3001 Mauerbach, Hauptstraße 4</v>
      </c>
      <c r="K73" s="13" t="s">
        <v>30</v>
      </c>
      <c r="L73" s="14"/>
      <c r="M73" s="14"/>
      <c r="N73" s="15">
        <f t="shared" si="14"/>
        <v>0</v>
      </c>
      <c r="O73" s="15">
        <f t="shared" si="6"/>
        <v>0</v>
      </c>
      <c r="P73" s="14"/>
      <c r="Q73" s="14"/>
      <c r="R73" s="1"/>
    </row>
    <row r="74" spans="1:18">
      <c r="A74" s="1"/>
      <c r="B74" s="33"/>
      <c r="C74" s="10"/>
      <c r="D74" s="10"/>
      <c r="E74" s="12">
        <f t="shared" si="7"/>
        <v>0</v>
      </c>
      <c r="F74" s="36" t="s">
        <v>25</v>
      </c>
      <c r="G74" s="12">
        <f t="shared" si="8"/>
        <v>0</v>
      </c>
      <c r="H74" s="12" t="str">
        <f t="shared" si="9"/>
        <v>--</v>
      </c>
      <c r="I74" s="13" t="str">
        <f t="shared" si="3"/>
        <v>1120 Wien, Meidlinger Hauptstraße 45</v>
      </c>
      <c r="J74" s="25" t="str">
        <f t="shared" si="4"/>
        <v>3001 Mauerbach, Hauptstraße 4</v>
      </c>
      <c r="K74" s="13" t="s">
        <v>30</v>
      </c>
      <c r="L74" s="14"/>
      <c r="M74" s="14"/>
      <c r="N74" s="15">
        <f t="shared" si="10"/>
        <v>0</v>
      </c>
      <c r="O74" s="15">
        <f t="shared" si="6"/>
        <v>0</v>
      </c>
      <c r="P74" s="14"/>
      <c r="Q74" s="14"/>
      <c r="R74" s="1"/>
    </row>
    <row r="75" spans="1:18">
      <c r="A75" s="1"/>
      <c r="B75" s="33"/>
      <c r="C75" s="10"/>
      <c r="D75" s="10"/>
      <c r="E75" s="12">
        <f t="shared" si="7"/>
        <v>0</v>
      </c>
      <c r="F75" s="36" t="s">
        <v>25</v>
      </c>
      <c r="G75" s="12">
        <f t="shared" si="8"/>
        <v>0</v>
      </c>
      <c r="H75" s="12" t="str">
        <f t="shared" si="9"/>
        <v>--</v>
      </c>
      <c r="I75" s="13" t="str">
        <f t="shared" si="3"/>
        <v>1120 Wien, Meidlinger Hauptstraße 45</v>
      </c>
      <c r="J75" s="25" t="str">
        <f t="shared" si="4"/>
        <v>3001 Mauerbach, Hauptstraße 4</v>
      </c>
      <c r="K75" s="13" t="s">
        <v>30</v>
      </c>
      <c r="L75" s="14"/>
      <c r="M75" s="14"/>
      <c r="N75" s="15">
        <f t="shared" si="10"/>
        <v>0</v>
      </c>
      <c r="O75" s="15">
        <f t="shared" si="6"/>
        <v>0</v>
      </c>
      <c r="P75" s="14"/>
      <c r="Q75" s="14"/>
      <c r="R75" s="1"/>
    </row>
    <row r="76" spans="1:18">
      <c r="A76" s="1"/>
      <c r="B76" s="33"/>
      <c r="C76" s="10"/>
      <c r="D76" s="10"/>
      <c r="E76" s="12">
        <f t="shared" si="0"/>
        <v>0</v>
      </c>
      <c r="F76" s="36" t="s">
        <v>25</v>
      </c>
      <c r="G76" s="12">
        <f t="shared" si="1"/>
        <v>0</v>
      </c>
      <c r="H76" s="12" t="str">
        <f t="shared" si="2"/>
        <v>--</v>
      </c>
      <c r="I76" s="13" t="str">
        <f t="shared" si="3"/>
        <v>1120 Wien, Meidlinger Hauptstraße 45</v>
      </c>
      <c r="J76" s="25" t="str">
        <f t="shared" si="4"/>
        <v>3001 Mauerbach, Hauptstraße 4</v>
      </c>
      <c r="K76" s="13" t="s">
        <v>30</v>
      </c>
      <c r="L76" s="14"/>
      <c r="M76" s="14"/>
      <c r="N76" s="15">
        <f t="shared" si="5"/>
        <v>0</v>
      </c>
      <c r="O76" s="15">
        <f t="shared" ref="O76" si="15">IF(AND(F76="B",N76&gt;3),N76*2.5,0)</f>
        <v>0</v>
      </c>
      <c r="P76" s="14"/>
      <c r="Q76" s="14"/>
      <c r="R76" s="1"/>
    </row>
    <row r="77" spans="1:18">
      <c r="A77" s="1"/>
      <c r="B77" s="1"/>
      <c r="C77" s="1"/>
      <c r="D77" s="1"/>
      <c r="E77" s="11"/>
      <c r="F77" s="11"/>
      <c r="G77" s="11"/>
      <c r="H77" s="11"/>
      <c r="I77" s="1"/>
      <c r="J77" s="1"/>
      <c r="K77" s="1"/>
      <c r="L77" s="1"/>
      <c r="M77" s="1"/>
      <c r="N77" s="11"/>
      <c r="O77" s="11"/>
      <c r="P77" s="1"/>
      <c r="Q77" s="1"/>
      <c r="R77" s="1"/>
    </row>
    <row r="78" spans="1:18" ht="16.5" thickBot="1">
      <c r="A78" s="1"/>
      <c r="B78" s="1"/>
      <c r="C78" s="1"/>
      <c r="D78" s="1" t="s">
        <v>17</v>
      </c>
      <c r="E78" s="27">
        <f>SUM(E11:E77)</f>
        <v>0</v>
      </c>
      <c r="F78" s="24"/>
      <c r="G78" s="27">
        <f>SUM(G11:G77)</f>
        <v>0</v>
      </c>
      <c r="H78" s="27">
        <f>SUM(H11:H77)</f>
        <v>0</v>
      </c>
      <c r="I78" s="16"/>
      <c r="J78" s="16"/>
      <c r="K78" s="1"/>
      <c r="L78" s="1"/>
      <c r="M78" s="1"/>
      <c r="N78" s="11"/>
      <c r="O78" s="22">
        <f>SUM(O10:O77)</f>
        <v>0</v>
      </c>
      <c r="P78" s="22">
        <f>SUM(P10:P77)</f>
        <v>0</v>
      </c>
      <c r="Q78" s="22">
        <f>SUM(Q10:Q77)</f>
        <v>0</v>
      </c>
      <c r="R78" s="1"/>
    </row>
    <row r="79" spans="1:18" ht="15.75" thickTop="1">
      <c r="A79" s="1"/>
      <c r="B79" s="23" t="s">
        <v>31</v>
      </c>
      <c r="C79" s="1"/>
      <c r="D79" s="1"/>
      <c r="E79" s="11"/>
      <c r="F79" s="11"/>
      <c r="G79" s="11"/>
      <c r="H79" s="1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</sheetData>
  <sheetProtection algorithmName="SHA-512" hashValue="IvotEaRJHkvBTsgdQdJ5GSeJ+QCYbyajuCZCAuwVufhUPpnwLUCh1ymyX9b7l7ULsZUINyb+hNr2NNBUU2h6vg==" saltValue="V/G676rkvfk6fd8hT+l8HA==" spinCount="100000" sheet="1" objects="1" scenarios="1"/>
  <phoneticPr fontId="0" type="noConversion"/>
  <pageMargins left="0.78740157499999996" right="0.78740157499999996" top="0.984251969" bottom="0.984251969" header="0.4921259845" footer="0.4921259845"/>
  <pageSetup paperSize="9" scale="62" orientation="landscape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R80"/>
  <sheetViews>
    <sheetView topLeftCell="A26" zoomScale="75" zoomScaleNormal="75" workbookViewId="0">
      <selection activeCell="O11" sqref="O11:O76"/>
    </sheetView>
  </sheetViews>
  <sheetFormatPr baseColWidth="10" defaultRowHeight="15"/>
  <cols>
    <col min="1" max="1" width="7.6640625" customWidth="1"/>
    <col min="2" max="2" width="5.88671875" customWidth="1"/>
    <col min="3" max="3" width="8.77734375" customWidth="1"/>
    <col min="4" max="4" width="9" customWidth="1"/>
    <col min="5" max="5" width="7.109375" customWidth="1"/>
    <col min="6" max="6" width="4.5546875" customWidth="1"/>
    <col min="7" max="8" width="6.77734375" customWidth="1"/>
    <col min="9" max="9" width="18.21875" customWidth="1"/>
    <col min="10" max="10" width="19.6640625" customWidth="1"/>
    <col min="11" max="11" width="19.5546875" customWidth="1"/>
    <col min="12" max="12" width="8.88671875" customWidth="1"/>
    <col min="13" max="13" width="9.21875" customWidth="1"/>
    <col min="14" max="14" width="8.6640625" customWidth="1"/>
    <col min="15" max="15" width="9.44140625" customWidth="1"/>
  </cols>
  <sheetData>
    <row r="1" spans="1:18" s="38" customFormat="1" ht="18">
      <c r="A1" s="42" t="s">
        <v>18</v>
      </c>
      <c r="C1" s="35" t="str">
        <f>Übersicht!C1</f>
        <v>Max Mustermann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42" t="s">
        <v>0</v>
      </c>
      <c r="P1" s="43">
        <f>Übersicht!G1</f>
        <v>2025</v>
      </c>
      <c r="Q1" s="11"/>
      <c r="R1" s="11"/>
    </row>
    <row r="2" spans="1:18" s="38" customFormat="1">
      <c r="A2" s="11" t="s">
        <v>19</v>
      </c>
      <c r="C2" s="35" t="str">
        <f>Übersicht!C2</f>
        <v>..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38" customFormat="1" ht="18">
      <c r="A3" s="11" t="s">
        <v>26</v>
      </c>
      <c r="C3" s="35" t="str">
        <f>Übersicht!C3</f>
        <v>1120 Wien, Meidlinger Hauptstraße 45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42" t="s">
        <v>28</v>
      </c>
      <c r="P3" s="11" t="s">
        <v>50</v>
      </c>
      <c r="Q3" s="11"/>
      <c r="R3" s="11"/>
    </row>
    <row r="4" spans="1:18" s="38" customFormat="1">
      <c r="A4" s="11" t="s">
        <v>27</v>
      </c>
      <c r="C4" s="35" t="str">
        <f>Übersicht!C4</f>
        <v>3001 Mauerbach, Hauptstraße 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38" customFormat="1">
      <c r="A5" s="11"/>
      <c r="B5" s="11"/>
      <c r="C5" s="26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30">
      <c r="A6" s="1"/>
      <c r="B6" s="2" t="s">
        <v>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"/>
    </row>
    <row r="7" spans="1:18" ht="15.75" thickBo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9"/>
      <c r="P7" s="1"/>
      <c r="Q7" s="1"/>
      <c r="R7" s="1"/>
    </row>
    <row r="8" spans="1:18" ht="16.5" thickBot="1">
      <c r="A8" s="1"/>
      <c r="B8" s="34" t="s">
        <v>54</v>
      </c>
      <c r="C8" s="6" t="s">
        <v>1</v>
      </c>
      <c r="D8" s="6"/>
      <c r="E8" s="6"/>
      <c r="F8" s="6"/>
      <c r="G8" s="6"/>
      <c r="H8" s="6"/>
      <c r="I8" s="4" t="s">
        <v>2</v>
      </c>
      <c r="J8" s="4" t="s">
        <v>3</v>
      </c>
      <c r="K8" s="4" t="s">
        <v>4</v>
      </c>
      <c r="L8" s="5" t="s">
        <v>5</v>
      </c>
      <c r="M8" s="6"/>
      <c r="N8" s="6"/>
      <c r="O8" s="20" t="s">
        <v>6</v>
      </c>
      <c r="P8" s="20" t="s">
        <v>7</v>
      </c>
      <c r="Q8" s="20" t="s">
        <v>8</v>
      </c>
      <c r="R8" s="1"/>
    </row>
    <row r="9" spans="1:18" ht="16.5" thickBot="1">
      <c r="A9" s="1"/>
      <c r="B9" s="28"/>
      <c r="C9" s="4" t="s">
        <v>9</v>
      </c>
      <c r="D9" s="4" t="s">
        <v>10</v>
      </c>
      <c r="E9" s="4" t="s">
        <v>11</v>
      </c>
      <c r="F9" s="4" t="s">
        <v>24</v>
      </c>
      <c r="G9" s="4" t="s">
        <v>22</v>
      </c>
      <c r="H9" s="4" t="s">
        <v>23</v>
      </c>
      <c r="I9" s="7"/>
      <c r="J9" s="7"/>
      <c r="K9" s="4" t="s">
        <v>12</v>
      </c>
      <c r="L9" s="4" t="s">
        <v>13</v>
      </c>
      <c r="M9" s="4" t="s">
        <v>10</v>
      </c>
      <c r="N9" s="18" t="s">
        <v>14</v>
      </c>
      <c r="O9" s="21" t="s">
        <v>21</v>
      </c>
      <c r="P9" s="21" t="s">
        <v>15</v>
      </c>
      <c r="Q9" s="21" t="s">
        <v>16</v>
      </c>
      <c r="R9" s="1"/>
    </row>
    <row r="10" spans="1:18">
      <c r="A10" s="1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7"/>
      <c r="P10" s="9"/>
      <c r="Q10" s="9"/>
      <c r="R10" s="1"/>
    </row>
    <row r="11" spans="1:18">
      <c r="A11" s="1"/>
      <c r="B11" s="33"/>
      <c r="C11" s="41"/>
      <c r="D11" s="10"/>
      <c r="E11" s="12">
        <f>D11-C11</f>
        <v>0</v>
      </c>
      <c r="F11" s="36" t="s">
        <v>25</v>
      </c>
      <c r="G11" s="12">
        <f>IF(F11= "P",E11,"--")</f>
        <v>0</v>
      </c>
      <c r="H11" s="12" t="str">
        <f>IF(F11="B",E11,"--")</f>
        <v>--</v>
      </c>
      <c r="I11" s="13" t="str">
        <f>$C$3</f>
        <v>1120 Wien, Meidlinger Hauptstraße 45</v>
      </c>
      <c r="J11" s="25" t="str">
        <f>$C$4</f>
        <v>3001 Mauerbach, Hauptstraße 4</v>
      </c>
      <c r="K11" s="13" t="s">
        <v>30</v>
      </c>
      <c r="L11" s="14"/>
      <c r="M11" s="14"/>
      <c r="N11" s="15">
        <f>+IF((M11-L11)&gt;12,12,(ROUNDUP((M11-L11),0)))</f>
        <v>0</v>
      </c>
      <c r="O11" s="15">
        <f>IF(AND(F11="B",N11&gt;3),N11*2.5,0)</f>
        <v>0</v>
      </c>
      <c r="P11" s="14"/>
      <c r="Q11" s="14"/>
      <c r="R11" s="1"/>
    </row>
    <row r="12" spans="1:18">
      <c r="A12" s="1"/>
      <c r="B12" s="33"/>
      <c r="C12" s="10"/>
      <c r="D12" s="10"/>
      <c r="E12" s="12">
        <f t="shared" ref="E12:E76" si="0">D12-C12</f>
        <v>0</v>
      </c>
      <c r="F12" s="36" t="s">
        <v>25</v>
      </c>
      <c r="G12" s="12">
        <f t="shared" ref="G12:G76" si="1">IF(F12= "P",E12,"--")</f>
        <v>0</v>
      </c>
      <c r="H12" s="12" t="str">
        <f t="shared" ref="H12:H76" si="2">IF(F12="B",E12,"--")</f>
        <v>--</v>
      </c>
      <c r="I12" s="13" t="str">
        <f t="shared" ref="I12:I76" si="3">$C$3</f>
        <v>1120 Wien, Meidlinger Hauptstraße 45</v>
      </c>
      <c r="J12" s="25" t="str">
        <f t="shared" ref="J12:J76" si="4">$C$4</f>
        <v>3001 Mauerbach, Hauptstraße 4</v>
      </c>
      <c r="K12" s="13" t="s">
        <v>30</v>
      </c>
      <c r="L12" s="14"/>
      <c r="M12" s="14"/>
      <c r="N12" s="15">
        <f t="shared" ref="N12:N76" si="5">+IF((M12-L12)&gt;12,12,(ROUNDUP((M12-L12),0)))</f>
        <v>0</v>
      </c>
      <c r="O12" s="15">
        <f t="shared" ref="O12:O75" si="6">IF(AND(F12="B",N12&gt;3),N12*2.5,0)</f>
        <v>0</v>
      </c>
      <c r="P12" s="14"/>
      <c r="Q12" s="14"/>
      <c r="R12" s="1"/>
    </row>
    <row r="13" spans="1:18">
      <c r="A13" s="1"/>
      <c r="B13" s="33"/>
      <c r="C13" s="10"/>
      <c r="D13" s="10"/>
      <c r="E13" s="12">
        <f t="shared" si="0"/>
        <v>0</v>
      </c>
      <c r="F13" s="36" t="s">
        <v>25</v>
      </c>
      <c r="G13" s="12">
        <f t="shared" si="1"/>
        <v>0</v>
      </c>
      <c r="H13" s="12" t="str">
        <f t="shared" si="2"/>
        <v>--</v>
      </c>
      <c r="I13" s="13" t="str">
        <f t="shared" si="3"/>
        <v>1120 Wien, Meidlinger Hauptstraße 45</v>
      </c>
      <c r="J13" s="25" t="str">
        <f t="shared" si="4"/>
        <v>3001 Mauerbach, Hauptstraße 4</v>
      </c>
      <c r="K13" s="13" t="s">
        <v>30</v>
      </c>
      <c r="L13" s="14"/>
      <c r="M13" s="14"/>
      <c r="N13" s="15">
        <f t="shared" si="5"/>
        <v>0</v>
      </c>
      <c r="O13" s="15">
        <f t="shared" si="6"/>
        <v>0</v>
      </c>
      <c r="P13" s="14"/>
      <c r="Q13" s="14"/>
      <c r="R13" s="1"/>
    </row>
    <row r="14" spans="1:18">
      <c r="A14" s="1"/>
      <c r="B14" s="33"/>
      <c r="C14" s="10"/>
      <c r="D14" s="10"/>
      <c r="E14" s="12">
        <f t="shared" si="0"/>
        <v>0</v>
      </c>
      <c r="F14" s="36" t="s">
        <v>25</v>
      </c>
      <c r="G14" s="12">
        <f t="shared" si="1"/>
        <v>0</v>
      </c>
      <c r="H14" s="12" t="str">
        <f t="shared" si="2"/>
        <v>--</v>
      </c>
      <c r="I14" s="13" t="str">
        <f t="shared" si="3"/>
        <v>1120 Wien, Meidlinger Hauptstraße 45</v>
      </c>
      <c r="J14" s="25" t="str">
        <f t="shared" si="4"/>
        <v>3001 Mauerbach, Hauptstraße 4</v>
      </c>
      <c r="K14" s="13" t="s">
        <v>30</v>
      </c>
      <c r="L14" s="14"/>
      <c r="M14" s="14"/>
      <c r="N14" s="15">
        <f t="shared" si="5"/>
        <v>0</v>
      </c>
      <c r="O14" s="15">
        <f t="shared" si="6"/>
        <v>0</v>
      </c>
      <c r="P14" s="14"/>
      <c r="Q14" s="14"/>
      <c r="R14" s="1"/>
    </row>
    <row r="15" spans="1:18">
      <c r="A15" s="1"/>
      <c r="B15" s="33"/>
      <c r="C15" s="10"/>
      <c r="D15" s="10"/>
      <c r="E15" s="12">
        <f t="shared" si="0"/>
        <v>0</v>
      </c>
      <c r="F15" s="36" t="s">
        <v>25</v>
      </c>
      <c r="G15" s="12">
        <f t="shared" si="1"/>
        <v>0</v>
      </c>
      <c r="H15" s="12" t="str">
        <f t="shared" si="2"/>
        <v>--</v>
      </c>
      <c r="I15" s="13" t="str">
        <f t="shared" si="3"/>
        <v>1120 Wien, Meidlinger Hauptstraße 45</v>
      </c>
      <c r="J15" s="25" t="str">
        <f t="shared" si="4"/>
        <v>3001 Mauerbach, Hauptstraße 4</v>
      </c>
      <c r="K15" s="13" t="s">
        <v>30</v>
      </c>
      <c r="L15" s="14"/>
      <c r="M15" s="14"/>
      <c r="N15" s="15">
        <f t="shared" si="5"/>
        <v>0</v>
      </c>
      <c r="O15" s="15">
        <f t="shared" si="6"/>
        <v>0</v>
      </c>
      <c r="P15" s="14"/>
      <c r="Q15" s="14"/>
      <c r="R15" s="1"/>
    </row>
    <row r="16" spans="1:18">
      <c r="A16" s="1"/>
      <c r="B16" s="33"/>
      <c r="C16" s="10"/>
      <c r="D16" s="10"/>
      <c r="E16" s="12">
        <f t="shared" si="0"/>
        <v>0</v>
      </c>
      <c r="F16" s="36" t="s">
        <v>25</v>
      </c>
      <c r="G16" s="12">
        <f t="shared" si="1"/>
        <v>0</v>
      </c>
      <c r="H16" s="12" t="str">
        <f t="shared" si="2"/>
        <v>--</v>
      </c>
      <c r="I16" s="13" t="str">
        <f t="shared" si="3"/>
        <v>1120 Wien, Meidlinger Hauptstraße 45</v>
      </c>
      <c r="J16" s="25" t="str">
        <f t="shared" si="4"/>
        <v>3001 Mauerbach, Hauptstraße 4</v>
      </c>
      <c r="K16" s="13" t="s">
        <v>30</v>
      </c>
      <c r="L16" s="14"/>
      <c r="M16" s="14"/>
      <c r="N16" s="15">
        <f t="shared" si="5"/>
        <v>0</v>
      </c>
      <c r="O16" s="15">
        <f t="shared" si="6"/>
        <v>0</v>
      </c>
      <c r="P16" s="14"/>
      <c r="Q16" s="14"/>
      <c r="R16" s="1"/>
    </row>
    <row r="17" spans="1:18">
      <c r="A17" s="1"/>
      <c r="B17" s="33"/>
      <c r="C17" s="10"/>
      <c r="D17" s="10"/>
      <c r="E17" s="12">
        <f t="shared" si="0"/>
        <v>0</v>
      </c>
      <c r="F17" s="36" t="s">
        <v>25</v>
      </c>
      <c r="G17" s="12">
        <f t="shared" si="1"/>
        <v>0</v>
      </c>
      <c r="H17" s="12" t="str">
        <f t="shared" si="2"/>
        <v>--</v>
      </c>
      <c r="I17" s="13" t="str">
        <f t="shared" si="3"/>
        <v>1120 Wien, Meidlinger Hauptstraße 45</v>
      </c>
      <c r="J17" s="25" t="str">
        <f t="shared" si="4"/>
        <v>3001 Mauerbach, Hauptstraße 4</v>
      </c>
      <c r="K17" s="13" t="s">
        <v>30</v>
      </c>
      <c r="L17" s="14"/>
      <c r="M17" s="14"/>
      <c r="N17" s="15">
        <f t="shared" si="5"/>
        <v>0</v>
      </c>
      <c r="O17" s="15">
        <f t="shared" si="6"/>
        <v>0</v>
      </c>
      <c r="P17" s="14"/>
      <c r="Q17" s="14"/>
      <c r="R17" s="1"/>
    </row>
    <row r="18" spans="1:18">
      <c r="A18" s="1"/>
      <c r="B18" s="33"/>
      <c r="C18" s="10"/>
      <c r="D18" s="10"/>
      <c r="E18" s="12">
        <f t="shared" si="0"/>
        <v>0</v>
      </c>
      <c r="F18" s="36" t="s">
        <v>25</v>
      </c>
      <c r="G18" s="12">
        <f t="shared" si="1"/>
        <v>0</v>
      </c>
      <c r="H18" s="12" t="str">
        <f t="shared" si="2"/>
        <v>--</v>
      </c>
      <c r="I18" s="13" t="str">
        <f t="shared" si="3"/>
        <v>1120 Wien, Meidlinger Hauptstraße 45</v>
      </c>
      <c r="J18" s="25" t="str">
        <f t="shared" si="4"/>
        <v>3001 Mauerbach, Hauptstraße 4</v>
      </c>
      <c r="K18" s="13" t="s">
        <v>30</v>
      </c>
      <c r="L18" s="14"/>
      <c r="M18" s="14"/>
      <c r="N18" s="15">
        <f t="shared" si="5"/>
        <v>0</v>
      </c>
      <c r="O18" s="15">
        <f t="shared" si="6"/>
        <v>0</v>
      </c>
      <c r="P18" s="14"/>
      <c r="Q18" s="14"/>
      <c r="R18" s="1"/>
    </row>
    <row r="19" spans="1:18">
      <c r="A19" s="1"/>
      <c r="B19" s="33"/>
      <c r="C19" s="10"/>
      <c r="D19" s="10"/>
      <c r="E19" s="12">
        <f t="shared" si="0"/>
        <v>0</v>
      </c>
      <c r="F19" s="36" t="s">
        <v>25</v>
      </c>
      <c r="G19" s="12">
        <f t="shared" si="1"/>
        <v>0</v>
      </c>
      <c r="H19" s="12" t="str">
        <f t="shared" si="2"/>
        <v>--</v>
      </c>
      <c r="I19" s="13" t="str">
        <f t="shared" si="3"/>
        <v>1120 Wien, Meidlinger Hauptstraße 45</v>
      </c>
      <c r="J19" s="25" t="str">
        <f t="shared" si="4"/>
        <v>3001 Mauerbach, Hauptstraße 4</v>
      </c>
      <c r="K19" s="13" t="s">
        <v>30</v>
      </c>
      <c r="L19" s="14"/>
      <c r="M19" s="14"/>
      <c r="N19" s="15">
        <f t="shared" si="5"/>
        <v>0</v>
      </c>
      <c r="O19" s="15">
        <f t="shared" si="6"/>
        <v>0</v>
      </c>
      <c r="P19" s="14"/>
      <c r="Q19" s="14"/>
      <c r="R19" s="1"/>
    </row>
    <row r="20" spans="1:18">
      <c r="A20" s="1"/>
      <c r="B20" s="33"/>
      <c r="C20" s="10"/>
      <c r="D20" s="10"/>
      <c r="E20" s="12">
        <f t="shared" si="0"/>
        <v>0</v>
      </c>
      <c r="F20" s="36" t="s">
        <v>25</v>
      </c>
      <c r="G20" s="12">
        <f t="shared" si="1"/>
        <v>0</v>
      </c>
      <c r="H20" s="12" t="str">
        <f t="shared" si="2"/>
        <v>--</v>
      </c>
      <c r="I20" s="13" t="str">
        <f t="shared" si="3"/>
        <v>1120 Wien, Meidlinger Hauptstraße 45</v>
      </c>
      <c r="J20" s="25" t="str">
        <f t="shared" si="4"/>
        <v>3001 Mauerbach, Hauptstraße 4</v>
      </c>
      <c r="K20" s="13" t="s">
        <v>30</v>
      </c>
      <c r="L20" s="14"/>
      <c r="M20" s="14"/>
      <c r="N20" s="15">
        <f t="shared" si="5"/>
        <v>0</v>
      </c>
      <c r="O20" s="15">
        <f t="shared" si="6"/>
        <v>0</v>
      </c>
      <c r="P20" s="14"/>
      <c r="Q20" s="14"/>
      <c r="R20" s="1"/>
    </row>
    <row r="21" spans="1:18">
      <c r="A21" s="1"/>
      <c r="B21" s="33"/>
      <c r="C21" s="10"/>
      <c r="D21" s="10"/>
      <c r="E21" s="12">
        <f t="shared" si="0"/>
        <v>0</v>
      </c>
      <c r="F21" s="36" t="s">
        <v>25</v>
      </c>
      <c r="G21" s="12">
        <f t="shared" si="1"/>
        <v>0</v>
      </c>
      <c r="H21" s="12" t="str">
        <f t="shared" si="2"/>
        <v>--</v>
      </c>
      <c r="I21" s="13" t="str">
        <f t="shared" si="3"/>
        <v>1120 Wien, Meidlinger Hauptstraße 45</v>
      </c>
      <c r="J21" s="25" t="str">
        <f t="shared" si="4"/>
        <v>3001 Mauerbach, Hauptstraße 4</v>
      </c>
      <c r="K21" s="13" t="s">
        <v>30</v>
      </c>
      <c r="L21" s="14"/>
      <c r="M21" s="14"/>
      <c r="N21" s="15">
        <f t="shared" si="5"/>
        <v>0</v>
      </c>
      <c r="O21" s="15">
        <f t="shared" si="6"/>
        <v>0</v>
      </c>
      <c r="P21" s="14"/>
      <c r="Q21" s="14"/>
      <c r="R21" s="1"/>
    </row>
    <row r="22" spans="1:18">
      <c r="A22" s="1"/>
      <c r="B22" s="33"/>
      <c r="C22" s="10"/>
      <c r="D22" s="10"/>
      <c r="E22" s="12">
        <f t="shared" si="0"/>
        <v>0</v>
      </c>
      <c r="F22" s="36" t="s">
        <v>25</v>
      </c>
      <c r="G22" s="12">
        <f t="shared" si="1"/>
        <v>0</v>
      </c>
      <c r="H22" s="12" t="str">
        <f t="shared" si="2"/>
        <v>--</v>
      </c>
      <c r="I22" s="13" t="str">
        <f t="shared" si="3"/>
        <v>1120 Wien, Meidlinger Hauptstraße 45</v>
      </c>
      <c r="J22" s="25" t="str">
        <f t="shared" si="4"/>
        <v>3001 Mauerbach, Hauptstraße 4</v>
      </c>
      <c r="K22" s="13" t="s">
        <v>30</v>
      </c>
      <c r="L22" s="14"/>
      <c r="M22" s="14"/>
      <c r="N22" s="15">
        <f t="shared" si="5"/>
        <v>0</v>
      </c>
      <c r="O22" s="15">
        <f t="shared" si="6"/>
        <v>0</v>
      </c>
      <c r="P22" s="14"/>
      <c r="Q22" s="14"/>
      <c r="R22" s="1"/>
    </row>
    <row r="23" spans="1:18">
      <c r="A23" s="1"/>
      <c r="B23" s="33"/>
      <c r="C23" s="10"/>
      <c r="D23" s="10"/>
      <c r="E23" s="12">
        <f t="shared" si="0"/>
        <v>0</v>
      </c>
      <c r="F23" s="36" t="s">
        <v>25</v>
      </c>
      <c r="G23" s="12">
        <f t="shared" si="1"/>
        <v>0</v>
      </c>
      <c r="H23" s="12" t="str">
        <f t="shared" si="2"/>
        <v>--</v>
      </c>
      <c r="I23" s="13" t="str">
        <f t="shared" si="3"/>
        <v>1120 Wien, Meidlinger Hauptstraße 45</v>
      </c>
      <c r="J23" s="25" t="str">
        <f t="shared" si="4"/>
        <v>3001 Mauerbach, Hauptstraße 4</v>
      </c>
      <c r="K23" s="13" t="s">
        <v>30</v>
      </c>
      <c r="L23" s="14"/>
      <c r="M23" s="14"/>
      <c r="N23" s="15">
        <f t="shared" si="5"/>
        <v>0</v>
      </c>
      <c r="O23" s="15">
        <f t="shared" si="6"/>
        <v>0</v>
      </c>
      <c r="P23" s="14"/>
      <c r="Q23" s="14"/>
      <c r="R23" s="1"/>
    </row>
    <row r="24" spans="1:18">
      <c r="A24" s="1"/>
      <c r="B24" s="33"/>
      <c r="C24" s="10"/>
      <c r="D24" s="10"/>
      <c r="E24" s="12">
        <f t="shared" si="0"/>
        <v>0</v>
      </c>
      <c r="F24" s="36" t="s">
        <v>25</v>
      </c>
      <c r="G24" s="12">
        <f t="shared" si="1"/>
        <v>0</v>
      </c>
      <c r="H24" s="12" t="str">
        <f t="shared" si="2"/>
        <v>--</v>
      </c>
      <c r="I24" s="13" t="str">
        <f t="shared" si="3"/>
        <v>1120 Wien, Meidlinger Hauptstraße 45</v>
      </c>
      <c r="J24" s="25" t="str">
        <f t="shared" si="4"/>
        <v>3001 Mauerbach, Hauptstraße 4</v>
      </c>
      <c r="K24" s="13" t="s">
        <v>30</v>
      </c>
      <c r="L24" s="14"/>
      <c r="M24" s="14"/>
      <c r="N24" s="15">
        <f t="shared" si="5"/>
        <v>0</v>
      </c>
      <c r="O24" s="15">
        <f t="shared" si="6"/>
        <v>0</v>
      </c>
      <c r="P24" s="14"/>
      <c r="Q24" s="14"/>
      <c r="R24" s="1"/>
    </row>
    <row r="25" spans="1:18">
      <c r="A25" s="1"/>
      <c r="B25" s="33"/>
      <c r="C25" s="10"/>
      <c r="D25" s="10"/>
      <c r="E25" s="12">
        <f t="shared" si="0"/>
        <v>0</v>
      </c>
      <c r="F25" s="36" t="s">
        <v>25</v>
      </c>
      <c r="G25" s="12">
        <f t="shared" si="1"/>
        <v>0</v>
      </c>
      <c r="H25" s="12" t="str">
        <f t="shared" si="2"/>
        <v>--</v>
      </c>
      <c r="I25" s="13" t="str">
        <f t="shared" si="3"/>
        <v>1120 Wien, Meidlinger Hauptstraße 45</v>
      </c>
      <c r="J25" s="25" t="str">
        <f t="shared" si="4"/>
        <v>3001 Mauerbach, Hauptstraße 4</v>
      </c>
      <c r="K25" s="13" t="s">
        <v>30</v>
      </c>
      <c r="L25" s="14"/>
      <c r="M25" s="14"/>
      <c r="N25" s="15">
        <f t="shared" si="5"/>
        <v>0</v>
      </c>
      <c r="O25" s="15">
        <f t="shared" si="6"/>
        <v>0</v>
      </c>
      <c r="P25" s="14"/>
      <c r="Q25" s="14"/>
      <c r="R25" s="1"/>
    </row>
    <row r="26" spans="1:18">
      <c r="A26" s="1"/>
      <c r="B26" s="33"/>
      <c r="C26" s="10"/>
      <c r="D26" s="10"/>
      <c r="E26" s="12">
        <f t="shared" si="0"/>
        <v>0</v>
      </c>
      <c r="F26" s="36" t="s">
        <v>25</v>
      </c>
      <c r="G26" s="12">
        <f t="shared" si="1"/>
        <v>0</v>
      </c>
      <c r="H26" s="12" t="str">
        <f t="shared" si="2"/>
        <v>--</v>
      </c>
      <c r="I26" s="13" t="str">
        <f t="shared" si="3"/>
        <v>1120 Wien, Meidlinger Hauptstraße 45</v>
      </c>
      <c r="J26" s="25" t="str">
        <f t="shared" si="4"/>
        <v>3001 Mauerbach, Hauptstraße 4</v>
      </c>
      <c r="K26" s="13" t="s">
        <v>30</v>
      </c>
      <c r="L26" s="14"/>
      <c r="M26" s="14"/>
      <c r="N26" s="15">
        <f t="shared" si="5"/>
        <v>0</v>
      </c>
      <c r="O26" s="15">
        <f t="shared" si="6"/>
        <v>0</v>
      </c>
      <c r="P26" s="14"/>
      <c r="Q26" s="14"/>
      <c r="R26" s="1"/>
    </row>
    <row r="27" spans="1:18">
      <c r="A27" s="1"/>
      <c r="B27" s="33"/>
      <c r="C27" s="10"/>
      <c r="D27" s="10"/>
      <c r="E27" s="12">
        <f t="shared" si="0"/>
        <v>0</v>
      </c>
      <c r="F27" s="36" t="s">
        <v>25</v>
      </c>
      <c r="G27" s="12">
        <f t="shared" si="1"/>
        <v>0</v>
      </c>
      <c r="H27" s="12" t="str">
        <f t="shared" si="2"/>
        <v>--</v>
      </c>
      <c r="I27" s="13" t="str">
        <f t="shared" si="3"/>
        <v>1120 Wien, Meidlinger Hauptstraße 45</v>
      </c>
      <c r="J27" s="25" t="str">
        <f t="shared" si="4"/>
        <v>3001 Mauerbach, Hauptstraße 4</v>
      </c>
      <c r="K27" s="13" t="s">
        <v>30</v>
      </c>
      <c r="L27" s="14"/>
      <c r="M27" s="14"/>
      <c r="N27" s="15">
        <f t="shared" si="5"/>
        <v>0</v>
      </c>
      <c r="O27" s="15">
        <f t="shared" si="6"/>
        <v>0</v>
      </c>
      <c r="P27" s="14"/>
      <c r="Q27" s="14"/>
      <c r="R27" s="1"/>
    </row>
    <row r="28" spans="1:18">
      <c r="A28" s="1"/>
      <c r="B28" s="33"/>
      <c r="C28" s="10"/>
      <c r="D28" s="10"/>
      <c r="E28" s="12">
        <f t="shared" si="0"/>
        <v>0</v>
      </c>
      <c r="F28" s="36" t="s">
        <v>25</v>
      </c>
      <c r="G28" s="12">
        <f t="shared" si="1"/>
        <v>0</v>
      </c>
      <c r="H28" s="12" t="str">
        <f t="shared" si="2"/>
        <v>--</v>
      </c>
      <c r="I28" s="13" t="str">
        <f t="shared" si="3"/>
        <v>1120 Wien, Meidlinger Hauptstraße 45</v>
      </c>
      <c r="J28" s="25" t="str">
        <f t="shared" si="4"/>
        <v>3001 Mauerbach, Hauptstraße 4</v>
      </c>
      <c r="K28" s="13" t="s">
        <v>30</v>
      </c>
      <c r="L28" s="14"/>
      <c r="M28" s="14"/>
      <c r="N28" s="15">
        <f t="shared" si="5"/>
        <v>0</v>
      </c>
      <c r="O28" s="15">
        <f t="shared" si="6"/>
        <v>0</v>
      </c>
      <c r="P28" s="14"/>
      <c r="Q28" s="14"/>
      <c r="R28" s="1"/>
    </row>
    <row r="29" spans="1:18">
      <c r="A29" s="1"/>
      <c r="B29" s="33"/>
      <c r="C29" s="10"/>
      <c r="D29" s="10"/>
      <c r="E29" s="12">
        <f t="shared" si="0"/>
        <v>0</v>
      </c>
      <c r="F29" s="36" t="s">
        <v>25</v>
      </c>
      <c r="G29" s="12">
        <f t="shared" si="1"/>
        <v>0</v>
      </c>
      <c r="H29" s="12" t="str">
        <f t="shared" si="2"/>
        <v>--</v>
      </c>
      <c r="I29" s="13" t="str">
        <f t="shared" si="3"/>
        <v>1120 Wien, Meidlinger Hauptstraße 45</v>
      </c>
      <c r="J29" s="25" t="str">
        <f t="shared" si="4"/>
        <v>3001 Mauerbach, Hauptstraße 4</v>
      </c>
      <c r="K29" s="13" t="s">
        <v>30</v>
      </c>
      <c r="L29" s="14"/>
      <c r="M29" s="14"/>
      <c r="N29" s="15">
        <f t="shared" si="5"/>
        <v>0</v>
      </c>
      <c r="O29" s="15">
        <f t="shared" si="6"/>
        <v>0</v>
      </c>
      <c r="P29" s="14"/>
      <c r="Q29" s="14"/>
      <c r="R29" s="1"/>
    </row>
    <row r="30" spans="1:18">
      <c r="A30" s="1"/>
      <c r="B30" s="33"/>
      <c r="C30" s="10"/>
      <c r="D30" s="10"/>
      <c r="E30" s="12">
        <f t="shared" si="0"/>
        <v>0</v>
      </c>
      <c r="F30" s="36" t="s">
        <v>25</v>
      </c>
      <c r="G30" s="12">
        <f t="shared" si="1"/>
        <v>0</v>
      </c>
      <c r="H30" s="12" t="str">
        <f t="shared" si="2"/>
        <v>--</v>
      </c>
      <c r="I30" s="13" t="str">
        <f t="shared" si="3"/>
        <v>1120 Wien, Meidlinger Hauptstraße 45</v>
      </c>
      <c r="J30" s="25" t="str">
        <f t="shared" si="4"/>
        <v>3001 Mauerbach, Hauptstraße 4</v>
      </c>
      <c r="K30" s="13" t="s">
        <v>30</v>
      </c>
      <c r="L30" s="14"/>
      <c r="M30" s="14"/>
      <c r="N30" s="15">
        <f t="shared" si="5"/>
        <v>0</v>
      </c>
      <c r="O30" s="15">
        <f t="shared" si="6"/>
        <v>0</v>
      </c>
      <c r="P30" s="14"/>
      <c r="Q30" s="14"/>
      <c r="R30" s="1"/>
    </row>
    <row r="31" spans="1:18">
      <c r="A31" s="1"/>
      <c r="B31" s="33"/>
      <c r="C31" s="10"/>
      <c r="D31" s="10"/>
      <c r="E31" s="12">
        <f t="shared" si="0"/>
        <v>0</v>
      </c>
      <c r="F31" s="36" t="s">
        <v>25</v>
      </c>
      <c r="G31" s="12">
        <f t="shared" si="1"/>
        <v>0</v>
      </c>
      <c r="H31" s="12" t="str">
        <f t="shared" si="2"/>
        <v>--</v>
      </c>
      <c r="I31" s="13" t="str">
        <f t="shared" si="3"/>
        <v>1120 Wien, Meidlinger Hauptstraße 45</v>
      </c>
      <c r="J31" s="25" t="str">
        <f t="shared" si="4"/>
        <v>3001 Mauerbach, Hauptstraße 4</v>
      </c>
      <c r="K31" s="13" t="s">
        <v>30</v>
      </c>
      <c r="L31" s="14"/>
      <c r="M31" s="14"/>
      <c r="N31" s="15">
        <f t="shared" si="5"/>
        <v>0</v>
      </c>
      <c r="O31" s="15">
        <f t="shared" si="6"/>
        <v>0</v>
      </c>
      <c r="P31" s="14"/>
      <c r="Q31" s="14"/>
      <c r="R31" s="1"/>
    </row>
    <row r="32" spans="1:18">
      <c r="A32" s="1"/>
      <c r="B32" s="33"/>
      <c r="C32" s="10"/>
      <c r="D32" s="10"/>
      <c r="E32" s="12">
        <f t="shared" si="0"/>
        <v>0</v>
      </c>
      <c r="F32" s="36" t="s">
        <v>25</v>
      </c>
      <c r="G32" s="12">
        <f t="shared" si="1"/>
        <v>0</v>
      </c>
      <c r="H32" s="12" t="str">
        <f t="shared" si="2"/>
        <v>--</v>
      </c>
      <c r="I32" s="13" t="str">
        <f t="shared" si="3"/>
        <v>1120 Wien, Meidlinger Hauptstraße 45</v>
      </c>
      <c r="J32" s="25" t="str">
        <f t="shared" si="4"/>
        <v>3001 Mauerbach, Hauptstraße 4</v>
      </c>
      <c r="K32" s="13" t="s">
        <v>30</v>
      </c>
      <c r="L32" s="14"/>
      <c r="M32" s="14"/>
      <c r="N32" s="15">
        <f t="shared" si="5"/>
        <v>0</v>
      </c>
      <c r="O32" s="15">
        <f t="shared" si="6"/>
        <v>0</v>
      </c>
      <c r="P32" s="14"/>
      <c r="Q32" s="14"/>
      <c r="R32" s="1"/>
    </row>
    <row r="33" spans="1:18">
      <c r="A33" s="1"/>
      <c r="B33" s="33"/>
      <c r="C33" s="10"/>
      <c r="D33" s="10"/>
      <c r="E33" s="12">
        <f t="shared" si="0"/>
        <v>0</v>
      </c>
      <c r="F33" s="36" t="s">
        <v>25</v>
      </c>
      <c r="G33" s="12">
        <f t="shared" si="1"/>
        <v>0</v>
      </c>
      <c r="H33" s="12" t="str">
        <f t="shared" si="2"/>
        <v>--</v>
      </c>
      <c r="I33" s="13" t="str">
        <f t="shared" si="3"/>
        <v>1120 Wien, Meidlinger Hauptstraße 45</v>
      </c>
      <c r="J33" s="25" t="str">
        <f t="shared" si="4"/>
        <v>3001 Mauerbach, Hauptstraße 4</v>
      </c>
      <c r="K33" s="13" t="s">
        <v>30</v>
      </c>
      <c r="L33" s="14"/>
      <c r="M33" s="14"/>
      <c r="N33" s="15">
        <f t="shared" si="5"/>
        <v>0</v>
      </c>
      <c r="O33" s="15">
        <f t="shared" si="6"/>
        <v>0</v>
      </c>
      <c r="P33" s="14"/>
      <c r="Q33" s="14"/>
      <c r="R33" s="1"/>
    </row>
    <row r="34" spans="1:18">
      <c r="A34" s="1"/>
      <c r="B34" s="33"/>
      <c r="C34" s="10"/>
      <c r="D34" s="10"/>
      <c r="E34" s="12">
        <f t="shared" si="0"/>
        <v>0</v>
      </c>
      <c r="F34" s="36" t="s">
        <v>25</v>
      </c>
      <c r="G34" s="12">
        <f t="shared" si="1"/>
        <v>0</v>
      </c>
      <c r="H34" s="12" t="str">
        <f t="shared" si="2"/>
        <v>--</v>
      </c>
      <c r="I34" s="13" t="str">
        <f t="shared" si="3"/>
        <v>1120 Wien, Meidlinger Hauptstraße 45</v>
      </c>
      <c r="J34" s="25" t="str">
        <f t="shared" si="4"/>
        <v>3001 Mauerbach, Hauptstraße 4</v>
      </c>
      <c r="K34" s="13" t="s">
        <v>30</v>
      </c>
      <c r="L34" s="14"/>
      <c r="M34" s="14"/>
      <c r="N34" s="15">
        <f t="shared" si="5"/>
        <v>0</v>
      </c>
      <c r="O34" s="15">
        <f t="shared" si="6"/>
        <v>0</v>
      </c>
      <c r="P34" s="14"/>
      <c r="Q34" s="14"/>
      <c r="R34" s="1"/>
    </row>
    <row r="35" spans="1:18">
      <c r="A35" s="1"/>
      <c r="B35" s="33"/>
      <c r="C35" s="10"/>
      <c r="D35" s="10"/>
      <c r="E35" s="12">
        <f t="shared" si="0"/>
        <v>0</v>
      </c>
      <c r="F35" s="36" t="s">
        <v>25</v>
      </c>
      <c r="G35" s="12">
        <f t="shared" si="1"/>
        <v>0</v>
      </c>
      <c r="H35" s="12" t="str">
        <f t="shared" si="2"/>
        <v>--</v>
      </c>
      <c r="I35" s="13" t="str">
        <f t="shared" si="3"/>
        <v>1120 Wien, Meidlinger Hauptstraße 45</v>
      </c>
      <c r="J35" s="25" t="str">
        <f t="shared" si="4"/>
        <v>3001 Mauerbach, Hauptstraße 4</v>
      </c>
      <c r="K35" s="13" t="s">
        <v>30</v>
      </c>
      <c r="L35" s="14"/>
      <c r="M35" s="14"/>
      <c r="N35" s="15">
        <f t="shared" si="5"/>
        <v>0</v>
      </c>
      <c r="O35" s="15">
        <f t="shared" si="6"/>
        <v>0</v>
      </c>
      <c r="P35" s="14"/>
      <c r="Q35" s="14"/>
      <c r="R35" s="1"/>
    </row>
    <row r="36" spans="1:18">
      <c r="A36" s="1"/>
      <c r="B36" s="33"/>
      <c r="C36" s="10"/>
      <c r="D36" s="10"/>
      <c r="E36" s="12">
        <f t="shared" si="0"/>
        <v>0</v>
      </c>
      <c r="F36" s="36" t="s">
        <v>25</v>
      </c>
      <c r="G36" s="12">
        <f t="shared" si="1"/>
        <v>0</v>
      </c>
      <c r="H36" s="12" t="str">
        <f t="shared" si="2"/>
        <v>--</v>
      </c>
      <c r="I36" s="13" t="str">
        <f t="shared" si="3"/>
        <v>1120 Wien, Meidlinger Hauptstraße 45</v>
      </c>
      <c r="J36" s="25" t="str">
        <f t="shared" si="4"/>
        <v>3001 Mauerbach, Hauptstraße 4</v>
      </c>
      <c r="K36" s="13" t="s">
        <v>30</v>
      </c>
      <c r="L36" s="14"/>
      <c r="M36" s="14"/>
      <c r="N36" s="15">
        <f t="shared" si="5"/>
        <v>0</v>
      </c>
      <c r="O36" s="15">
        <f t="shared" si="6"/>
        <v>0</v>
      </c>
      <c r="P36" s="14"/>
      <c r="Q36" s="14"/>
      <c r="R36" s="1"/>
    </row>
    <row r="37" spans="1:18">
      <c r="A37" s="1"/>
      <c r="B37" s="33"/>
      <c r="C37" s="10"/>
      <c r="D37" s="10"/>
      <c r="E37" s="12">
        <f t="shared" si="0"/>
        <v>0</v>
      </c>
      <c r="F37" s="36" t="s">
        <v>25</v>
      </c>
      <c r="G37" s="12">
        <f t="shared" si="1"/>
        <v>0</v>
      </c>
      <c r="H37" s="12" t="str">
        <f t="shared" si="2"/>
        <v>--</v>
      </c>
      <c r="I37" s="13" t="str">
        <f t="shared" si="3"/>
        <v>1120 Wien, Meidlinger Hauptstraße 45</v>
      </c>
      <c r="J37" s="25" t="str">
        <f t="shared" si="4"/>
        <v>3001 Mauerbach, Hauptstraße 4</v>
      </c>
      <c r="K37" s="13" t="s">
        <v>30</v>
      </c>
      <c r="L37" s="14"/>
      <c r="M37" s="14"/>
      <c r="N37" s="15">
        <f t="shared" si="5"/>
        <v>0</v>
      </c>
      <c r="O37" s="15">
        <f t="shared" si="6"/>
        <v>0</v>
      </c>
      <c r="P37" s="14"/>
      <c r="Q37" s="14"/>
      <c r="R37" s="1"/>
    </row>
    <row r="38" spans="1:18">
      <c r="A38" s="1"/>
      <c r="B38" s="33"/>
      <c r="C38" s="10"/>
      <c r="D38" s="10"/>
      <c r="E38" s="12">
        <f t="shared" ref="E38:E75" si="7">D38-C38</f>
        <v>0</v>
      </c>
      <c r="F38" s="36" t="s">
        <v>25</v>
      </c>
      <c r="G38" s="12">
        <f t="shared" ref="G38:G75" si="8">IF(F38= "P",E38,"--")</f>
        <v>0</v>
      </c>
      <c r="H38" s="12" t="str">
        <f t="shared" ref="H38:H75" si="9">IF(F38="B",E38,"--")</f>
        <v>--</v>
      </c>
      <c r="I38" s="13" t="str">
        <f t="shared" si="3"/>
        <v>1120 Wien, Meidlinger Hauptstraße 45</v>
      </c>
      <c r="J38" s="25" t="str">
        <f t="shared" si="4"/>
        <v>3001 Mauerbach, Hauptstraße 4</v>
      </c>
      <c r="K38" s="13" t="s">
        <v>30</v>
      </c>
      <c r="L38" s="14"/>
      <c r="M38" s="14"/>
      <c r="N38" s="15">
        <f t="shared" ref="N38:N75" si="10">+IF((M38-L38)&gt;12,12,(ROUNDUP((M38-L38),0)))</f>
        <v>0</v>
      </c>
      <c r="O38" s="15">
        <f t="shared" si="6"/>
        <v>0</v>
      </c>
      <c r="P38" s="14"/>
      <c r="Q38" s="14"/>
      <c r="R38" s="1"/>
    </row>
    <row r="39" spans="1:18">
      <c r="A39" s="1"/>
      <c r="B39" s="33"/>
      <c r="C39" s="10"/>
      <c r="D39" s="10"/>
      <c r="E39" s="12">
        <f t="shared" si="7"/>
        <v>0</v>
      </c>
      <c r="F39" s="36" t="s">
        <v>25</v>
      </c>
      <c r="G39" s="12">
        <f t="shared" si="8"/>
        <v>0</v>
      </c>
      <c r="H39" s="12" t="str">
        <f t="shared" si="9"/>
        <v>--</v>
      </c>
      <c r="I39" s="13" t="str">
        <f t="shared" si="3"/>
        <v>1120 Wien, Meidlinger Hauptstraße 45</v>
      </c>
      <c r="J39" s="25" t="str">
        <f t="shared" si="4"/>
        <v>3001 Mauerbach, Hauptstraße 4</v>
      </c>
      <c r="K39" s="13" t="s">
        <v>30</v>
      </c>
      <c r="L39" s="14"/>
      <c r="M39" s="14"/>
      <c r="N39" s="15">
        <f t="shared" si="10"/>
        <v>0</v>
      </c>
      <c r="O39" s="15">
        <f t="shared" si="6"/>
        <v>0</v>
      </c>
      <c r="P39" s="14"/>
      <c r="Q39" s="14"/>
      <c r="R39" s="1"/>
    </row>
    <row r="40" spans="1:18">
      <c r="A40" s="1"/>
      <c r="B40" s="33"/>
      <c r="C40" s="10"/>
      <c r="D40" s="10"/>
      <c r="E40" s="12">
        <f t="shared" si="7"/>
        <v>0</v>
      </c>
      <c r="F40" s="36" t="s">
        <v>25</v>
      </c>
      <c r="G40" s="12">
        <f t="shared" si="8"/>
        <v>0</v>
      </c>
      <c r="H40" s="12" t="str">
        <f t="shared" si="9"/>
        <v>--</v>
      </c>
      <c r="I40" s="13" t="str">
        <f t="shared" si="3"/>
        <v>1120 Wien, Meidlinger Hauptstraße 45</v>
      </c>
      <c r="J40" s="25" t="str">
        <f t="shared" si="4"/>
        <v>3001 Mauerbach, Hauptstraße 4</v>
      </c>
      <c r="K40" s="13" t="s">
        <v>30</v>
      </c>
      <c r="L40" s="14"/>
      <c r="M40" s="14"/>
      <c r="N40" s="15">
        <f t="shared" si="10"/>
        <v>0</v>
      </c>
      <c r="O40" s="15">
        <f t="shared" si="6"/>
        <v>0</v>
      </c>
      <c r="P40" s="14"/>
      <c r="Q40" s="14"/>
      <c r="R40" s="1"/>
    </row>
    <row r="41" spans="1:18">
      <c r="A41" s="1"/>
      <c r="B41" s="33"/>
      <c r="C41" s="10"/>
      <c r="D41" s="10"/>
      <c r="E41" s="12">
        <f t="shared" si="7"/>
        <v>0</v>
      </c>
      <c r="F41" s="36" t="s">
        <v>25</v>
      </c>
      <c r="G41" s="12">
        <f t="shared" si="8"/>
        <v>0</v>
      </c>
      <c r="H41" s="12" t="str">
        <f t="shared" si="9"/>
        <v>--</v>
      </c>
      <c r="I41" s="13" t="str">
        <f t="shared" si="3"/>
        <v>1120 Wien, Meidlinger Hauptstraße 45</v>
      </c>
      <c r="J41" s="25" t="str">
        <f t="shared" si="4"/>
        <v>3001 Mauerbach, Hauptstraße 4</v>
      </c>
      <c r="K41" s="13" t="s">
        <v>30</v>
      </c>
      <c r="L41" s="14"/>
      <c r="M41" s="14"/>
      <c r="N41" s="15">
        <f t="shared" si="10"/>
        <v>0</v>
      </c>
      <c r="O41" s="15">
        <f t="shared" si="6"/>
        <v>0</v>
      </c>
      <c r="P41" s="14"/>
      <c r="Q41" s="14"/>
      <c r="R41" s="1"/>
    </row>
    <row r="42" spans="1:18">
      <c r="A42" s="1"/>
      <c r="B42" s="33"/>
      <c r="C42" s="10"/>
      <c r="D42" s="10"/>
      <c r="E42" s="12">
        <f t="shared" si="7"/>
        <v>0</v>
      </c>
      <c r="F42" s="36" t="s">
        <v>25</v>
      </c>
      <c r="G42" s="12">
        <f t="shared" si="8"/>
        <v>0</v>
      </c>
      <c r="H42" s="12" t="str">
        <f t="shared" si="9"/>
        <v>--</v>
      </c>
      <c r="I42" s="13" t="str">
        <f t="shared" si="3"/>
        <v>1120 Wien, Meidlinger Hauptstraße 45</v>
      </c>
      <c r="J42" s="25" t="str">
        <f t="shared" si="4"/>
        <v>3001 Mauerbach, Hauptstraße 4</v>
      </c>
      <c r="K42" s="13" t="s">
        <v>30</v>
      </c>
      <c r="L42" s="14"/>
      <c r="M42" s="14"/>
      <c r="N42" s="15">
        <f t="shared" si="10"/>
        <v>0</v>
      </c>
      <c r="O42" s="15">
        <f t="shared" si="6"/>
        <v>0</v>
      </c>
      <c r="P42" s="14"/>
      <c r="Q42" s="14"/>
      <c r="R42" s="1"/>
    </row>
    <row r="43" spans="1:18">
      <c r="A43" s="1"/>
      <c r="B43" s="33"/>
      <c r="C43" s="10"/>
      <c r="D43" s="10"/>
      <c r="E43" s="12">
        <f t="shared" si="7"/>
        <v>0</v>
      </c>
      <c r="F43" s="36" t="s">
        <v>25</v>
      </c>
      <c r="G43" s="12">
        <f t="shared" si="8"/>
        <v>0</v>
      </c>
      <c r="H43" s="12" t="str">
        <f t="shared" si="9"/>
        <v>--</v>
      </c>
      <c r="I43" s="13" t="str">
        <f t="shared" si="3"/>
        <v>1120 Wien, Meidlinger Hauptstraße 45</v>
      </c>
      <c r="J43" s="25" t="str">
        <f t="shared" si="4"/>
        <v>3001 Mauerbach, Hauptstraße 4</v>
      </c>
      <c r="K43" s="13" t="s">
        <v>30</v>
      </c>
      <c r="L43" s="14"/>
      <c r="M43" s="14"/>
      <c r="N43" s="15">
        <f t="shared" si="10"/>
        <v>0</v>
      </c>
      <c r="O43" s="15">
        <f t="shared" si="6"/>
        <v>0</v>
      </c>
      <c r="P43" s="14"/>
      <c r="Q43" s="14"/>
      <c r="R43" s="1"/>
    </row>
    <row r="44" spans="1:18">
      <c r="A44" s="1"/>
      <c r="B44" s="33"/>
      <c r="C44" s="10"/>
      <c r="D44" s="10"/>
      <c r="E44" s="12">
        <f t="shared" si="7"/>
        <v>0</v>
      </c>
      <c r="F44" s="36" t="s">
        <v>25</v>
      </c>
      <c r="G44" s="12">
        <f t="shared" si="8"/>
        <v>0</v>
      </c>
      <c r="H44" s="12" t="str">
        <f t="shared" si="9"/>
        <v>--</v>
      </c>
      <c r="I44" s="13" t="str">
        <f t="shared" si="3"/>
        <v>1120 Wien, Meidlinger Hauptstraße 45</v>
      </c>
      <c r="J44" s="25" t="str">
        <f t="shared" si="4"/>
        <v>3001 Mauerbach, Hauptstraße 4</v>
      </c>
      <c r="K44" s="13" t="s">
        <v>30</v>
      </c>
      <c r="L44" s="14"/>
      <c r="M44" s="14"/>
      <c r="N44" s="15">
        <f t="shared" si="10"/>
        <v>0</v>
      </c>
      <c r="O44" s="15">
        <f t="shared" si="6"/>
        <v>0</v>
      </c>
      <c r="P44" s="14"/>
      <c r="Q44" s="14"/>
      <c r="R44" s="1"/>
    </row>
    <row r="45" spans="1:18">
      <c r="A45" s="1"/>
      <c r="B45" s="33"/>
      <c r="C45" s="10"/>
      <c r="D45" s="10"/>
      <c r="E45" s="12">
        <f t="shared" si="7"/>
        <v>0</v>
      </c>
      <c r="F45" s="36" t="s">
        <v>25</v>
      </c>
      <c r="G45" s="12">
        <f t="shared" si="8"/>
        <v>0</v>
      </c>
      <c r="H45" s="12" t="str">
        <f t="shared" si="9"/>
        <v>--</v>
      </c>
      <c r="I45" s="13" t="str">
        <f t="shared" si="3"/>
        <v>1120 Wien, Meidlinger Hauptstraße 45</v>
      </c>
      <c r="J45" s="25" t="str">
        <f t="shared" si="4"/>
        <v>3001 Mauerbach, Hauptstraße 4</v>
      </c>
      <c r="K45" s="13" t="s">
        <v>30</v>
      </c>
      <c r="L45" s="14"/>
      <c r="M45" s="14"/>
      <c r="N45" s="15">
        <f t="shared" si="10"/>
        <v>0</v>
      </c>
      <c r="O45" s="15">
        <f t="shared" si="6"/>
        <v>0</v>
      </c>
      <c r="P45" s="14"/>
      <c r="Q45" s="14"/>
      <c r="R45" s="1"/>
    </row>
    <row r="46" spans="1:18">
      <c r="A46" s="1"/>
      <c r="B46" s="33"/>
      <c r="C46" s="10"/>
      <c r="D46" s="10"/>
      <c r="E46" s="12">
        <f t="shared" si="7"/>
        <v>0</v>
      </c>
      <c r="F46" s="36" t="s">
        <v>25</v>
      </c>
      <c r="G46" s="12">
        <f t="shared" si="8"/>
        <v>0</v>
      </c>
      <c r="H46" s="12" t="str">
        <f t="shared" si="9"/>
        <v>--</v>
      </c>
      <c r="I46" s="13" t="str">
        <f t="shared" si="3"/>
        <v>1120 Wien, Meidlinger Hauptstraße 45</v>
      </c>
      <c r="J46" s="25" t="str">
        <f t="shared" si="4"/>
        <v>3001 Mauerbach, Hauptstraße 4</v>
      </c>
      <c r="K46" s="13" t="s">
        <v>30</v>
      </c>
      <c r="L46" s="14"/>
      <c r="M46" s="14"/>
      <c r="N46" s="15">
        <f t="shared" si="10"/>
        <v>0</v>
      </c>
      <c r="O46" s="15">
        <f t="shared" si="6"/>
        <v>0</v>
      </c>
      <c r="P46" s="14"/>
      <c r="Q46" s="14"/>
      <c r="R46" s="1"/>
    </row>
    <row r="47" spans="1:18">
      <c r="A47" s="1"/>
      <c r="B47" s="33"/>
      <c r="C47" s="10"/>
      <c r="D47" s="10"/>
      <c r="E47" s="12">
        <f t="shared" si="7"/>
        <v>0</v>
      </c>
      <c r="F47" s="36" t="s">
        <v>25</v>
      </c>
      <c r="G47" s="12">
        <f t="shared" si="8"/>
        <v>0</v>
      </c>
      <c r="H47" s="12" t="str">
        <f t="shared" si="9"/>
        <v>--</v>
      </c>
      <c r="I47" s="13" t="str">
        <f t="shared" si="3"/>
        <v>1120 Wien, Meidlinger Hauptstraße 45</v>
      </c>
      <c r="J47" s="25" t="str">
        <f t="shared" si="4"/>
        <v>3001 Mauerbach, Hauptstraße 4</v>
      </c>
      <c r="K47" s="13" t="s">
        <v>30</v>
      </c>
      <c r="L47" s="14"/>
      <c r="M47" s="14"/>
      <c r="N47" s="15">
        <f t="shared" si="10"/>
        <v>0</v>
      </c>
      <c r="O47" s="15">
        <f t="shared" si="6"/>
        <v>0</v>
      </c>
      <c r="P47" s="14"/>
      <c r="Q47" s="14"/>
      <c r="R47" s="1"/>
    </row>
    <row r="48" spans="1:18">
      <c r="A48" s="1"/>
      <c r="B48" s="33"/>
      <c r="C48" s="10"/>
      <c r="D48" s="10"/>
      <c r="E48" s="12">
        <f t="shared" si="7"/>
        <v>0</v>
      </c>
      <c r="F48" s="36" t="s">
        <v>25</v>
      </c>
      <c r="G48" s="12">
        <f t="shared" si="8"/>
        <v>0</v>
      </c>
      <c r="H48" s="12" t="str">
        <f t="shared" si="9"/>
        <v>--</v>
      </c>
      <c r="I48" s="13" t="str">
        <f t="shared" si="3"/>
        <v>1120 Wien, Meidlinger Hauptstraße 45</v>
      </c>
      <c r="J48" s="25" t="str">
        <f t="shared" si="4"/>
        <v>3001 Mauerbach, Hauptstraße 4</v>
      </c>
      <c r="K48" s="13" t="s">
        <v>30</v>
      </c>
      <c r="L48" s="14"/>
      <c r="M48" s="14"/>
      <c r="N48" s="15">
        <f t="shared" si="10"/>
        <v>0</v>
      </c>
      <c r="O48" s="15">
        <f t="shared" si="6"/>
        <v>0</v>
      </c>
      <c r="P48" s="14"/>
      <c r="Q48" s="14"/>
      <c r="R48" s="1"/>
    </row>
    <row r="49" spans="1:18">
      <c r="A49" s="1"/>
      <c r="B49" s="33"/>
      <c r="C49" s="10"/>
      <c r="D49" s="10"/>
      <c r="E49" s="12">
        <f t="shared" si="7"/>
        <v>0</v>
      </c>
      <c r="F49" s="36" t="s">
        <v>25</v>
      </c>
      <c r="G49" s="12">
        <f t="shared" si="8"/>
        <v>0</v>
      </c>
      <c r="H49" s="12" t="str">
        <f t="shared" si="9"/>
        <v>--</v>
      </c>
      <c r="I49" s="13" t="str">
        <f t="shared" si="3"/>
        <v>1120 Wien, Meidlinger Hauptstraße 45</v>
      </c>
      <c r="J49" s="25" t="str">
        <f t="shared" si="4"/>
        <v>3001 Mauerbach, Hauptstraße 4</v>
      </c>
      <c r="K49" s="13" t="s">
        <v>30</v>
      </c>
      <c r="L49" s="14"/>
      <c r="M49" s="14"/>
      <c r="N49" s="15">
        <f t="shared" si="10"/>
        <v>0</v>
      </c>
      <c r="O49" s="15">
        <f t="shared" si="6"/>
        <v>0</v>
      </c>
      <c r="P49" s="14"/>
      <c r="Q49" s="14"/>
      <c r="R49" s="1"/>
    </row>
    <row r="50" spans="1:18">
      <c r="A50" s="1"/>
      <c r="B50" s="33"/>
      <c r="C50" s="10"/>
      <c r="D50" s="10"/>
      <c r="E50" s="12">
        <f t="shared" si="7"/>
        <v>0</v>
      </c>
      <c r="F50" s="36" t="s">
        <v>25</v>
      </c>
      <c r="G50" s="12">
        <f t="shared" si="8"/>
        <v>0</v>
      </c>
      <c r="H50" s="12" t="str">
        <f t="shared" si="9"/>
        <v>--</v>
      </c>
      <c r="I50" s="13" t="str">
        <f t="shared" si="3"/>
        <v>1120 Wien, Meidlinger Hauptstraße 45</v>
      </c>
      <c r="J50" s="25" t="str">
        <f t="shared" si="4"/>
        <v>3001 Mauerbach, Hauptstraße 4</v>
      </c>
      <c r="K50" s="13" t="s">
        <v>30</v>
      </c>
      <c r="L50" s="14"/>
      <c r="M50" s="14"/>
      <c r="N50" s="15">
        <f t="shared" si="10"/>
        <v>0</v>
      </c>
      <c r="O50" s="15">
        <f t="shared" si="6"/>
        <v>0</v>
      </c>
      <c r="P50" s="14"/>
      <c r="Q50" s="14"/>
      <c r="R50" s="1"/>
    </row>
    <row r="51" spans="1:18">
      <c r="A51" s="1"/>
      <c r="B51" s="33"/>
      <c r="C51" s="10"/>
      <c r="D51" s="10"/>
      <c r="E51" s="12">
        <f t="shared" si="7"/>
        <v>0</v>
      </c>
      <c r="F51" s="36" t="s">
        <v>25</v>
      </c>
      <c r="G51" s="12">
        <f t="shared" si="8"/>
        <v>0</v>
      </c>
      <c r="H51" s="12" t="str">
        <f t="shared" si="9"/>
        <v>--</v>
      </c>
      <c r="I51" s="13" t="str">
        <f t="shared" si="3"/>
        <v>1120 Wien, Meidlinger Hauptstraße 45</v>
      </c>
      <c r="J51" s="25" t="str">
        <f t="shared" si="4"/>
        <v>3001 Mauerbach, Hauptstraße 4</v>
      </c>
      <c r="K51" s="13" t="s">
        <v>30</v>
      </c>
      <c r="L51" s="14"/>
      <c r="M51" s="14"/>
      <c r="N51" s="15">
        <f t="shared" si="10"/>
        <v>0</v>
      </c>
      <c r="O51" s="15">
        <f t="shared" si="6"/>
        <v>0</v>
      </c>
      <c r="P51" s="14"/>
      <c r="Q51" s="14"/>
      <c r="R51" s="1"/>
    </row>
    <row r="52" spans="1:18">
      <c r="A52" s="1"/>
      <c r="B52" s="33"/>
      <c r="C52" s="10"/>
      <c r="D52" s="10"/>
      <c r="E52" s="12">
        <f t="shared" si="7"/>
        <v>0</v>
      </c>
      <c r="F52" s="36" t="s">
        <v>25</v>
      </c>
      <c r="G52" s="12">
        <f t="shared" si="8"/>
        <v>0</v>
      </c>
      <c r="H52" s="12" t="str">
        <f t="shared" si="9"/>
        <v>--</v>
      </c>
      <c r="I52" s="13" t="str">
        <f t="shared" si="3"/>
        <v>1120 Wien, Meidlinger Hauptstraße 45</v>
      </c>
      <c r="J52" s="25" t="str">
        <f t="shared" si="4"/>
        <v>3001 Mauerbach, Hauptstraße 4</v>
      </c>
      <c r="K52" s="13" t="s">
        <v>30</v>
      </c>
      <c r="L52" s="14"/>
      <c r="M52" s="14"/>
      <c r="N52" s="15">
        <f t="shared" si="10"/>
        <v>0</v>
      </c>
      <c r="O52" s="15">
        <f t="shared" si="6"/>
        <v>0</v>
      </c>
      <c r="P52" s="14"/>
      <c r="Q52" s="14"/>
      <c r="R52" s="1"/>
    </row>
    <row r="53" spans="1:18">
      <c r="A53" s="1"/>
      <c r="B53" s="33"/>
      <c r="C53" s="10"/>
      <c r="D53" s="10"/>
      <c r="E53" s="12">
        <f t="shared" si="7"/>
        <v>0</v>
      </c>
      <c r="F53" s="36" t="s">
        <v>25</v>
      </c>
      <c r="G53" s="12">
        <f t="shared" si="8"/>
        <v>0</v>
      </c>
      <c r="H53" s="12" t="str">
        <f t="shared" si="9"/>
        <v>--</v>
      </c>
      <c r="I53" s="13" t="str">
        <f t="shared" si="3"/>
        <v>1120 Wien, Meidlinger Hauptstraße 45</v>
      </c>
      <c r="J53" s="25" t="str">
        <f t="shared" si="4"/>
        <v>3001 Mauerbach, Hauptstraße 4</v>
      </c>
      <c r="K53" s="13" t="s">
        <v>30</v>
      </c>
      <c r="L53" s="14"/>
      <c r="M53" s="14"/>
      <c r="N53" s="15">
        <f t="shared" si="10"/>
        <v>0</v>
      </c>
      <c r="O53" s="15">
        <f t="shared" si="6"/>
        <v>0</v>
      </c>
      <c r="P53" s="14"/>
      <c r="Q53" s="14"/>
      <c r="R53" s="1"/>
    </row>
    <row r="54" spans="1:18">
      <c r="A54" s="1"/>
      <c r="B54" s="33"/>
      <c r="C54" s="10"/>
      <c r="D54" s="10"/>
      <c r="E54" s="12">
        <f t="shared" si="7"/>
        <v>0</v>
      </c>
      <c r="F54" s="36" t="s">
        <v>25</v>
      </c>
      <c r="G54" s="12">
        <f t="shared" si="8"/>
        <v>0</v>
      </c>
      <c r="H54" s="12" t="str">
        <f t="shared" si="9"/>
        <v>--</v>
      </c>
      <c r="I54" s="13" t="str">
        <f t="shared" si="3"/>
        <v>1120 Wien, Meidlinger Hauptstraße 45</v>
      </c>
      <c r="J54" s="25" t="str">
        <f t="shared" si="4"/>
        <v>3001 Mauerbach, Hauptstraße 4</v>
      </c>
      <c r="K54" s="13" t="s">
        <v>30</v>
      </c>
      <c r="L54" s="14"/>
      <c r="M54" s="14"/>
      <c r="N54" s="15">
        <f t="shared" si="10"/>
        <v>0</v>
      </c>
      <c r="O54" s="15">
        <f t="shared" si="6"/>
        <v>0</v>
      </c>
      <c r="P54" s="14"/>
      <c r="Q54" s="14"/>
      <c r="R54" s="1"/>
    </row>
    <row r="55" spans="1:18">
      <c r="A55" s="1"/>
      <c r="B55" s="33"/>
      <c r="C55" s="10"/>
      <c r="D55" s="10"/>
      <c r="E55" s="12">
        <f t="shared" si="7"/>
        <v>0</v>
      </c>
      <c r="F55" s="36" t="s">
        <v>25</v>
      </c>
      <c r="G55" s="12">
        <f t="shared" si="8"/>
        <v>0</v>
      </c>
      <c r="H55" s="12" t="str">
        <f t="shared" si="9"/>
        <v>--</v>
      </c>
      <c r="I55" s="13" t="str">
        <f t="shared" si="3"/>
        <v>1120 Wien, Meidlinger Hauptstraße 45</v>
      </c>
      <c r="J55" s="25" t="str">
        <f t="shared" si="4"/>
        <v>3001 Mauerbach, Hauptstraße 4</v>
      </c>
      <c r="K55" s="13" t="s">
        <v>30</v>
      </c>
      <c r="L55" s="14"/>
      <c r="M55" s="14"/>
      <c r="N55" s="15">
        <f t="shared" si="10"/>
        <v>0</v>
      </c>
      <c r="O55" s="15">
        <f t="shared" si="6"/>
        <v>0</v>
      </c>
      <c r="P55" s="14"/>
      <c r="Q55" s="14"/>
      <c r="R55" s="1"/>
    </row>
    <row r="56" spans="1:18">
      <c r="A56" s="1"/>
      <c r="B56" s="33"/>
      <c r="C56" s="10"/>
      <c r="D56" s="10"/>
      <c r="E56" s="12">
        <f t="shared" si="7"/>
        <v>0</v>
      </c>
      <c r="F56" s="36" t="s">
        <v>25</v>
      </c>
      <c r="G56" s="12">
        <f t="shared" si="8"/>
        <v>0</v>
      </c>
      <c r="H56" s="12" t="str">
        <f t="shared" si="9"/>
        <v>--</v>
      </c>
      <c r="I56" s="13" t="str">
        <f t="shared" si="3"/>
        <v>1120 Wien, Meidlinger Hauptstraße 45</v>
      </c>
      <c r="J56" s="25" t="str">
        <f t="shared" si="4"/>
        <v>3001 Mauerbach, Hauptstraße 4</v>
      </c>
      <c r="K56" s="13" t="s">
        <v>30</v>
      </c>
      <c r="L56" s="14"/>
      <c r="M56" s="14"/>
      <c r="N56" s="15">
        <f t="shared" si="10"/>
        <v>0</v>
      </c>
      <c r="O56" s="15">
        <f t="shared" si="6"/>
        <v>0</v>
      </c>
      <c r="P56" s="14"/>
      <c r="Q56" s="14"/>
      <c r="R56" s="1"/>
    </row>
    <row r="57" spans="1:18">
      <c r="A57" s="1"/>
      <c r="B57" s="33"/>
      <c r="C57" s="10"/>
      <c r="D57" s="10"/>
      <c r="E57" s="12">
        <f t="shared" si="7"/>
        <v>0</v>
      </c>
      <c r="F57" s="36" t="s">
        <v>25</v>
      </c>
      <c r="G57" s="12">
        <f t="shared" si="8"/>
        <v>0</v>
      </c>
      <c r="H57" s="12" t="str">
        <f t="shared" si="9"/>
        <v>--</v>
      </c>
      <c r="I57" s="13" t="str">
        <f t="shared" si="3"/>
        <v>1120 Wien, Meidlinger Hauptstraße 45</v>
      </c>
      <c r="J57" s="25" t="str">
        <f t="shared" si="4"/>
        <v>3001 Mauerbach, Hauptstraße 4</v>
      </c>
      <c r="K57" s="13" t="s">
        <v>30</v>
      </c>
      <c r="L57" s="14"/>
      <c r="M57" s="14"/>
      <c r="N57" s="15">
        <f t="shared" si="10"/>
        <v>0</v>
      </c>
      <c r="O57" s="15">
        <f t="shared" si="6"/>
        <v>0</v>
      </c>
      <c r="P57" s="14"/>
      <c r="Q57" s="14"/>
      <c r="R57" s="1"/>
    </row>
    <row r="58" spans="1:18">
      <c r="A58" s="1"/>
      <c r="B58" s="33"/>
      <c r="C58" s="10"/>
      <c r="D58" s="10"/>
      <c r="E58" s="12">
        <f t="shared" si="7"/>
        <v>0</v>
      </c>
      <c r="F58" s="36" t="s">
        <v>25</v>
      </c>
      <c r="G58" s="12">
        <f t="shared" si="8"/>
        <v>0</v>
      </c>
      <c r="H58" s="12" t="str">
        <f t="shared" si="9"/>
        <v>--</v>
      </c>
      <c r="I58" s="13" t="str">
        <f t="shared" si="3"/>
        <v>1120 Wien, Meidlinger Hauptstraße 45</v>
      </c>
      <c r="J58" s="25" t="str">
        <f t="shared" si="4"/>
        <v>3001 Mauerbach, Hauptstraße 4</v>
      </c>
      <c r="K58" s="13" t="s">
        <v>30</v>
      </c>
      <c r="L58" s="14"/>
      <c r="M58" s="14"/>
      <c r="N58" s="15">
        <f t="shared" si="10"/>
        <v>0</v>
      </c>
      <c r="O58" s="15">
        <f t="shared" si="6"/>
        <v>0</v>
      </c>
      <c r="P58" s="14"/>
      <c r="Q58" s="14"/>
      <c r="R58" s="1"/>
    </row>
    <row r="59" spans="1:18">
      <c r="A59" s="1"/>
      <c r="B59" s="33"/>
      <c r="C59" s="10"/>
      <c r="D59" s="10"/>
      <c r="E59" s="12">
        <f t="shared" si="7"/>
        <v>0</v>
      </c>
      <c r="F59" s="36" t="s">
        <v>25</v>
      </c>
      <c r="G59" s="12">
        <f t="shared" si="8"/>
        <v>0</v>
      </c>
      <c r="H59" s="12" t="str">
        <f t="shared" si="9"/>
        <v>--</v>
      </c>
      <c r="I59" s="13" t="str">
        <f t="shared" si="3"/>
        <v>1120 Wien, Meidlinger Hauptstraße 45</v>
      </c>
      <c r="J59" s="25" t="str">
        <f t="shared" si="4"/>
        <v>3001 Mauerbach, Hauptstraße 4</v>
      </c>
      <c r="K59" s="13" t="s">
        <v>30</v>
      </c>
      <c r="L59" s="14"/>
      <c r="M59" s="14"/>
      <c r="N59" s="15">
        <f t="shared" si="10"/>
        <v>0</v>
      </c>
      <c r="O59" s="15">
        <f t="shared" si="6"/>
        <v>0</v>
      </c>
      <c r="P59" s="14"/>
      <c r="Q59" s="14"/>
      <c r="R59" s="1"/>
    </row>
    <row r="60" spans="1:18">
      <c r="A60" s="1"/>
      <c r="B60" s="33"/>
      <c r="C60" s="10"/>
      <c r="D60" s="10"/>
      <c r="E60" s="12">
        <f t="shared" si="7"/>
        <v>0</v>
      </c>
      <c r="F60" s="36" t="s">
        <v>25</v>
      </c>
      <c r="G60" s="12">
        <f t="shared" si="8"/>
        <v>0</v>
      </c>
      <c r="H60" s="12" t="str">
        <f t="shared" si="9"/>
        <v>--</v>
      </c>
      <c r="I60" s="13" t="str">
        <f t="shared" si="3"/>
        <v>1120 Wien, Meidlinger Hauptstraße 45</v>
      </c>
      <c r="J60" s="25" t="str">
        <f t="shared" si="4"/>
        <v>3001 Mauerbach, Hauptstraße 4</v>
      </c>
      <c r="K60" s="13" t="s">
        <v>30</v>
      </c>
      <c r="L60" s="14"/>
      <c r="M60" s="14"/>
      <c r="N60" s="15">
        <f t="shared" si="10"/>
        <v>0</v>
      </c>
      <c r="O60" s="15">
        <f t="shared" si="6"/>
        <v>0</v>
      </c>
      <c r="P60" s="14"/>
      <c r="Q60" s="14"/>
      <c r="R60" s="1"/>
    </row>
    <row r="61" spans="1:18">
      <c r="A61" s="1"/>
      <c r="B61" s="33"/>
      <c r="C61" s="10"/>
      <c r="D61" s="10"/>
      <c r="E61" s="12">
        <f t="shared" si="7"/>
        <v>0</v>
      </c>
      <c r="F61" s="36" t="s">
        <v>25</v>
      </c>
      <c r="G61" s="12">
        <f t="shared" si="8"/>
        <v>0</v>
      </c>
      <c r="H61" s="12" t="str">
        <f t="shared" si="9"/>
        <v>--</v>
      </c>
      <c r="I61" s="13" t="str">
        <f t="shared" si="3"/>
        <v>1120 Wien, Meidlinger Hauptstraße 45</v>
      </c>
      <c r="J61" s="25" t="str">
        <f t="shared" si="4"/>
        <v>3001 Mauerbach, Hauptstraße 4</v>
      </c>
      <c r="K61" s="13" t="s">
        <v>30</v>
      </c>
      <c r="L61" s="14"/>
      <c r="M61" s="14"/>
      <c r="N61" s="15">
        <f t="shared" si="10"/>
        <v>0</v>
      </c>
      <c r="O61" s="15">
        <f t="shared" si="6"/>
        <v>0</v>
      </c>
      <c r="P61" s="14"/>
      <c r="Q61" s="14"/>
      <c r="R61" s="1"/>
    </row>
    <row r="62" spans="1:18">
      <c r="A62" s="1"/>
      <c r="B62" s="33"/>
      <c r="C62" s="10"/>
      <c r="D62" s="10"/>
      <c r="E62" s="12">
        <f t="shared" si="7"/>
        <v>0</v>
      </c>
      <c r="F62" s="36" t="s">
        <v>25</v>
      </c>
      <c r="G62" s="12">
        <f t="shared" si="8"/>
        <v>0</v>
      </c>
      <c r="H62" s="12" t="str">
        <f t="shared" si="9"/>
        <v>--</v>
      </c>
      <c r="I62" s="13" t="str">
        <f t="shared" si="3"/>
        <v>1120 Wien, Meidlinger Hauptstraße 45</v>
      </c>
      <c r="J62" s="25" t="str">
        <f t="shared" si="4"/>
        <v>3001 Mauerbach, Hauptstraße 4</v>
      </c>
      <c r="K62" s="13" t="s">
        <v>30</v>
      </c>
      <c r="L62" s="14"/>
      <c r="M62" s="14"/>
      <c r="N62" s="15">
        <f t="shared" si="10"/>
        <v>0</v>
      </c>
      <c r="O62" s="15">
        <f t="shared" si="6"/>
        <v>0</v>
      </c>
      <c r="P62" s="14"/>
      <c r="Q62" s="14"/>
      <c r="R62" s="1"/>
    </row>
    <row r="63" spans="1:18">
      <c r="A63" s="1"/>
      <c r="B63" s="33"/>
      <c r="C63" s="10"/>
      <c r="D63" s="10"/>
      <c r="E63" s="12">
        <f t="shared" si="7"/>
        <v>0</v>
      </c>
      <c r="F63" s="36" t="s">
        <v>25</v>
      </c>
      <c r="G63" s="12">
        <f t="shared" si="8"/>
        <v>0</v>
      </c>
      <c r="H63" s="12" t="str">
        <f t="shared" si="9"/>
        <v>--</v>
      </c>
      <c r="I63" s="13" t="str">
        <f t="shared" si="3"/>
        <v>1120 Wien, Meidlinger Hauptstraße 45</v>
      </c>
      <c r="J63" s="25" t="str">
        <f t="shared" si="4"/>
        <v>3001 Mauerbach, Hauptstraße 4</v>
      </c>
      <c r="K63" s="13" t="s">
        <v>30</v>
      </c>
      <c r="L63" s="14"/>
      <c r="M63" s="14"/>
      <c r="N63" s="15">
        <f t="shared" si="10"/>
        <v>0</v>
      </c>
      <c r="O63" s="15">
        <f t="shared" si="6"/>
        <v>0</v>
      </c>
      <c r="P63" s="14"/>
      <c r="Q63" s="14"/>
      <c r="R63" s="1"/>
    </row>
    <row r="64" spans="1:18">
      <c r="A64" s="1"/>
      <c r="B64" s="33"/>
      <c r="C64" s="10"/>
      <c r="D64" s="10"/>
      <c r="E64" s="12">
        <f t="shared" si="7"/>
        <v>0</v>
      </c>
      <c r="F64" s="36" t="s">
        <v>25</v>
      </c>
      <c r="G64" s="12">
        <f t="shared" si="8"/>
        <v>0</v>
      </c>
      <c r="H64" s="12" t="str">
        <f t="shared" si="9"/>
        <v>--</v>
      </c>
      <c r="I64" s="13" t="str">
        <f t="shared" si="3"/>
        <v>1120 Wien, Meidlinger Hauptstraße 45</v>
      </c>
      <c r="J64" s="25" t="str">
        <f t="shared" si="4"/>
        <v>3001 Mauerbach, Hauptstraße 4</v>
      </c>
      <c r="K64" s="13" t="s">
        <v>30</v>
      </c>
      <c r="L64" s="14"/>
      <c r="M64" s="14"/>
      <c r="N64" s="15">
        <f t="shared" si="10"/>
        <v>0</v>
      </c>
      <c r="O64" s="15">
        <f t="shared" si="6"/>
        <v>0</v>
      </c>
      <c r="P64" s="14"/>
      <c r="Q64" s="14"/>
      <c r="R64" s="1"/>
    </row>
    <row r="65" spans="1:18">
      <c r="A65" s="1"/>
      <c r="B65" s="33"/>
      <c r="C65" s="10"/>
      <c r="D65" s="10"/>
      <c r="E65" s="12">
        <f t="shared" si="7"/>
        <v>0</v>
      </c>
      <c r="F65" s="36" t="s">
        <v>25</v>
      </c>
      <c r="G65" s="12">
        <f t="shared" si="8"/>
        <v>0</v>
      </c>
      <c r="H65" s="12" t="str">
        <f t="shared" si="9"/>
        <v>--</v>
      </c>
      <c r="I65" s="13" t="str">
        <f t="shared" si="3"/>
        <v>1120 Wien, Meidlinger Hauptstraße 45</v>
      </c>
      <c r="J65" s="25" t="str">
        <f t="shared" si="4"/>
        <v>3001 Mauerbach, Hauptstraße 4</v>
      </c>
      <c r="K65" s="13" t="s">
        <v>30</v>
      </c>
      <c r="L65" s="14"/>
      <c r="M65" s="14"/>
      <c r="N65" s="15">
        <f t="shared" si="10"/>
        <v>0</v>
      </c>
      <c r="O65" s="15">
        <f t="shared" si="6"/>
        <v>0</v>
      </c>
      <c r="P65" s="14"/>
      <c r="Q65" s="14"/>
      <c r="R65" s="1"/>
    </row>
    <row r="66" spans="1:18">
      <c r="A66" s="1"/>
      <c r="B66" s="33"/>
      <c r="C66" s="10"/>
      <c r="D66" s="10"/>
      <c r="E66" s="12">
        <f t="shared" si="7"/>
        <v>0</v>
      </c>
      <c r="F66" s="36" t="s">
        <v>25</v>
      </c>
      <c r="G66" s="12">
        <f t="shared" si="8"/>
        <v>0</v>
      </c>
      <c r="H66" s="12" t="str">
        <f t="shared" si="9"/>
        <v>--</v>
      </c>
      <c r="I66" s="13" t="str">
        <f t="shared" si="3"/>
        <v>1120 Wien, Meidlinger Hauptstraße 45</v>
      </c>
      <c r="J66" s="25" t="str">
        <f t="shared" si="4"/>
        <v>3001 Mauerbach, Hauptstraße 4</v>
      </c>
      <c r="K66" s="13" t="s">
        <v>30</v>
      </c>
      <c r="L66" s="14"/>
      <c r="M66" s="14"/>
      <c r="N66" s="15">
        <f t="shared" si="10"/>
        <v>0</v>
      </c>
      <c r="O66" s="15">
        <f t="shared" si="6"/>
        <v>0</v>
      </c>
      <c r="P66" s="14"/>
      <c r="Q66" s="14"/>
      <c r="R66" s="1"/>
    </row>
    <row r="67" spans="1:18">
      <c r="A67" s="1"/>
      <c r="B67" s="33"/>
      <c r="C67" s="10"/>
      <c r="D67" s="10"/>
      <c r="E67" s="12">
        <f t="shared" si="7"/>
        <v>0</v>
      </c>
      <c r="F67" s="36" t="s">
        <v>25</v>
      </c>
      <c r="G67" s="12">
        <f t="shared" si="8"/>
        <v>0</v>
      </c>
      <c r="H67" s="12" t="str">
        <f t="shared" si="9"/>
        <v>--</v>
      </c>
      <c r="I67" s="13" t="str">
        <f t="shared" si="3"/>
        <v>1120 Wien, Meidlinger Hauptstraße 45</v>
      </c>
      <c r="J67" s="25" t="str">
        <f t="shared" si="4"/>
        <v>3001 Mauerbach, Hauptstraße 4</v>
      </c>
      <c r="K67" s="13" t="s">
        <v>30</v>
      </c>
      <c r="L67" s="14"/>
      <c r="M67" s="14"/>
      <c r="N67" s="15">
        <f t="shared" si="10"/>
        <v>0</v>
      </c>
      <c r="O67" s="15">
        <f t="shared" si="6"/>
        <v>0</v>
      </c>
      <c r="P67" s="14"/>
      <c r="Q67" s="14"/>
      <c r="R67" s="1"/>
    </row>
    <row r="68" spans="1:18">
      <c r="A68" s="1"/>
      <c r="B68" s="33"/>
      <c r="C68" s="10"/>
      <c r="D68" s="10"/>
      <c r="E68" s="12">
        <f t="shared" si="7"/>
        <v>0</v>
      </c>
      <c r="F68" s="36" t="s">
        <v>25</v>
      </c>
      <c r="G68" s="12">
        <f t="shared" si="8"/>
        <v>0</v>
      </c>
      <c r="H68" s="12" t="str">
        <f t="shared" si="9"/>
        <v>--</v>
      </c>
      <c r="I68" s="13" t="str">
        <f t="shared" si="3"/>
        <v>1120 Wien, Meidlinger Hauptstraße 45</v>
      </c>
      <c r="J68" s="25" t="str">
        <f t="shared" si="4"/>
        <v>3001 Mauerbach, Hauptstraße 4</v>
      </c>
      <c r="K68" s="13" t="s">
        <v>30</v>
      </c>
      <c r="L68" s="14"/>
      <c r="M68" s="14"/>
      <c r="N68" s="15">
        <f t="shared" si="10"/>
        <v>0</v>
      </c>
      <c r="O68" s="15">
        <f t="shared" si="6"/>
        <v>0</v>
      </c>
      <c r="P68" s="14"/>
      <c r="Q68" s="14"/>
      <c r="R68" s="1"/>
    </row>
    <row r="69" spans="1:18">
      <c r="A69" s="1"/>
      <c r="B69" s="33"/>
      <c r="C69" s="10"/>
      <c r="D69" s="10"/>
      <c r="E69" s="12">
        <f t="shared" si="7"/>
        <v>0</v>
      </c>
      <c r="F69" s="36" t="s">
        <v>25</v>
      </c>
      <c r="G69" s="12">
        <f t="shared" si="8"/>
        <v>0</v>
      </c>
      <c r="H69" s="12" t="str">
        <f t="shared" si="9"/>
        <v>--</v>
      </c>
      <c r="I69" s="13" t="str">
        <f t="shared" si="3"/>
        <v>1120 Wien, Meidlinger Hauptstraße 45</v>
      </c>
      <c r="J69" s="25" t="str">
        <f t="shared" si="4"/>
        <v>3001 Mauerbach, Hauptstraße 4</v>
      </c>
      <c r="K69" s="13" t="s">
        <v>30</v>
      </c>
      <c r="L69" s="14"/>
      <c r="M69" s="14"/>
      <c r="N69" s="15">
        <f t="shared" si="10"/>
        <v>0</v>
      </c>
      <c r="O69" s="15">
        <f t="shared" si="6"/>
        <v>0</v>
      </c>
      <c r="P69" s="14"/>
      <c r="Q69" s="14"/>
      <c r="R69" s="1"/>
    </row>
    <row r="70" spans="1:18">
      <c r="A70" s="1"/>
      <c r="B70" s="33"/>
      <c r="C70" s="10"/>
      <c r="D70" s="10"/>
      <c r="E70" s="12">
        <f t="shared" si="7"/>
        <v>0</v>
      </c>
      <c r="F70" s="36" t="s">
        <v>25</v>
      </c>
      <c r="G70" s="12">
        <f t="shared" si="8"/>
        <v>0</v>
      </c>
      <c r="H70" s="12" t="str">
        <f t="shared" si="9"/>
        <v>--</v>
      </c>
      <c r="I70" s="13" t="str">
        <f t="shared" si="3"/>
        <v>1120 Wien, Meidlinger Hauptstraße 45</v>
      </c>
      <c r="J70" s="25" t="str">
        <f t="shared" si="4"/>
        <v>3001 Mauerbach, Hauptstraße 4</v>
      </c>
      <c r="K70" s="13" t="s">
        <v>30</v>
      </c>
      <c r="L70" s="14"/>
      <c r="M70" s="14"/>
      <c r="N70" s="15">
        <f t="shared" si="10"/>
        <v>0</v>
      </c>
      <c r="O70" s="15">
        <f t="shared" si="6"/>
        <v>0</v>
      </c>
      <c r="P70" s="14"/>
      <c r="Q70" s="14"/>
      <c r="R70" s="1"/>
    </row>
    <row r="71" spans="1:18">
      <c r="A71" s="1"/>
      <c r="B71" s="33"/>
      <c r="C71" s="10"/>
      <c r="D71" s="10"/>
      <c r="E71" s="12">
        <f t="shared" ref="E71:E73" si="11">D71-C71</f>
        <v>0</v>
      </c>
      <c r="F71" s="36" t="s">
        <v>25</v>
      </c>
      <c r="G71" s="12">
        <f t="shared" ref="G71:G73" si="12">IF(F71= "P",E71,"--")</f>
        <v>0</v>
      </c>
      <c r="H71" s="12" t="str">
        <f t="shared" ref="H71:H73" si="13">IF(F71="B",E71,"--")</f>
        <v>--</v>
      </c>
      <c r="I71" s="13" t="str">
        <f t="shared" si="3"/>
        <v>1120 Wien, Meidlinger Hauptstraße 45</v>
      </c>
      <c r="J71" s="25" t="str">
        <f t="shared" si="4"/>
        <v>3001 Mauerbach, Hauptstraße 4</v>
      </c>
      <c r="K71" s="13" t="s">
        <v>30</v>
      </c>
      <c r="L71" s="14"/>
      <c r="M71" s="14"/>
      <c r="N71" s="15">
        <f t="shared" ref="N71:N73" si="14">+IF((M71-L71)&gt;12,12,(ROUNDUP((M71-L71),0)))</f>
        <v>0</v>
      </c>
      <c r="O71" s="15">
        <f t="shared" si="6"/>
        <v>0</v>
      </c>
      <c r="P71" s="14"/>
      <c r="Q71" s="14"/>
      <c r="R71" s="1"/>
    </row>
    <row r="72" spans="1:18">
      <c r="A72" s="1"/>
      <c r="B72" s="33"/>
      <c r="C72" s="10"/>
      <c r="D72" s="10"/>
      <c r="E72" s="12">
        <f t="shared" si="11"/>
        <v>0</v>
      </c>
      <c r="F72" s="36" t="s">
        <v>25</v>
      </c>
      <c r="G72" s="12">
        <f t="shared" si="12"/>
        <v>0</v>
      </c>
      <c r="H72" s="12" t="str">
        <f t="shared" si="13"/>
        <v>--</v>
      </c>
      <c r="I72" s="13" t="str">
        <f t="shared" si="3"/>
        <v>1120 Wien, Meidlinger Hauptstraße 45</v>
      </c>
      <c r="J72" s="25" t="str">
        <f t="shared" si="4"/>
        <v>3001 Mauerbach, Hauptstraße 4</v>
      </c>
      <c r="K72" s="13" t="s">
        <v>30</v>
      </c>
      <c r="L72" s="14"/>
      <c r="M72" s="14"/>
      <c r="N72" s="15">
        <f t="shared" si="14"/>
        <v>0</v>
      </c>
      <c r="O72" s="15">
        <f t="shared" si="6"/>
        <v>0</v>
      </c>
      <c r="P72" s="14"/>
      <c r="Q72" s="14"/>
      <c r="R72" s="1"/>
    </row>
    <row r="73" spans="1:18">
      <c r="A73" s="1"/>
      <c r="B73" s="33"/>
      <c r="C73" s="10"/>
      <c r="D73" s="10"/>
      <c r="E73" s="12">
        <f t="shared" si="11"/>
        <v>0</v>
      </c>
      <c r="F73" s="36" t="s">
        <v>25</v>
      </c>
      <c r="G73" s="12">
        <f t="shared" si="12"/>
        <v>0</v>
      </c>
      <c r="H73" s="12" t="str">
        <f t="shared" si="13"/>
        <v>--</v>
      </c>
      <c r="I73" s="13" t="str">
        <f t="shared" si="3"/>
        <v>1120 Wien, Meidlinger Hauptstraße 45</v>
      </c>
      <c r="J73" s="25" t="str">
        <f t="shared" si="4"/>
        <v>3001 Mauerbach, Hauptstraße 4</v>
      </c>
      <c r="K73" s="13" t="s">
        <v>30</v>
      </c>
      <c r="L73" s="14"/>
      <c r="M73" s="14"/>
      <c r="N73" s="15">
        <f t="shared" si="14"/>
        <v>0</v>
      </c>
      <c r="O73" s="15">
        <f t="shared" si="6"/>
        <v>0</v>
      </c>
      <c r="P73" s="14"/>
      <c r="Q73" s="14"/>
      <c r="R73" s="1"/>
    </row>
    <row r="74" spans="1:18">
      <c r="A74" s="1"/>
      <c r="B74" s="33"/>
      <c r="C74" s="10"/>
      <c r="D74" s="10"/>
      <c r="E74" s="12">
        <f t="shared" si="7"/>
        <v>0</v>
      </c>
      <c r="F74" s="36" t="s">
        <v>25</v>
      </c>
      <c r="G74" s="12">
        <f t="shared" si="8"/>
        <v>0</v>
      </c>
      <c r="H74" s="12" t="str">
        <f t="shared" si="9"/>
        <v>--</v>
      </c>
      <c r="I74" s="13" t="str">
        <f t="shared" si="3"/>
        <v>1120 Wien, Meidlinger Hauptstraße 45</v>
      </c>
      <c r="J74" s="25" t="str">
        <f t="shared" si="4"/>
        <v>3001 Mauerbach, Hauptstraße 4</v>
      </c>
      <c r="K74" s="13" t="s">
        <v>30</v>
      </c>
      <c r="L74" s="14"/>
      <c r="M74" s="14"/>
      <c r="N74" s="15">
        <f t="shared" si="10"/>
        <v>0</v>
      </c>
      <c r="O74" s="15">
        <f t="shared" si="6"/>
        <v>0</v>
      </c>
      <c r="P74" s="14"/>
      <c r="Q74" s="14"/>
      <c r="R74" s="1"/>
    </row>
    <row r="75" spans="1:18">
      <c r="A75" s="1"/>
      <c r="B75" s="33"/>
      <c r="C75" s="10"/>
      <c r="D75" s="10"/>
      <c r="E75" s="12">
        <f t="shared" si="7"/>
        <v>0</v>
      </c>
      <c r="F75" s="36" t="s">
        <v>25</v>
      </c>
      <c r="G75" s="12">
        <f t="shared" si="8"/>
        <v>0</v>
      </c>
      <c r="H75" s="12" t="str">
        <f t="shared" si="9"/>
        <v>--</v>
      </c>
      <c r="I75" s="13" t="str">
        <f t="shared" si="3"/>
        <v>1120 Wien, Meidlinger Hauptstraße 45</v>
      </c>
      <c r="J75" s="25" t="str">
        <f t="shared" si="4"/>
        <v>3001 Mauerbach, Hauptstraße 4</v>
      </c>
      <c r="K75" s="13" t="s">
        <v>30</v>
      </c>
      <c r="L75" s="14"/>
      <c r="M75" s="14"/>
      <c r="N75" s="15">
        <f t="shared" si="10"/>
        <v>0</v>
      </c>
      <c r="O75" s="15">
        <f t="shared" si="6"/>
        <v>0</v>
      </c>
      <c r="P75" s="14"/>
      <c r="Q75" s="14"/>
      <c r="R75" s="1"/>
    </row>
    <row r="76" spans="1:18">
      <c r="A76" s="1"/>
      <c r="B76" s="33"/>
      <c r="C76" s="10"/>
      <c r="D76" s="10"/>
      <c r="E76" s="12">
        <f t="shared" si="0"/>
        <v>0</v>
      </c>
      <c r="F76" s="36" t="s">
        <v>25</v>
      </c>
      <c r="G76" s="12">
        <f t="shared" si="1"/>
        <v>0</v>
      </c>
      <c r="H76" s="12" t="str">
        <f t="shared" si="2"/>
        <v>--</v>
      </c>
      <c r="I76" s="13" t="str">
        <f t="shared" si="3"/>
        <v>1120 Wien, Meidlinger Hauptstraße 45</v>
      </c>
      <c r="J76" s="25" t="str">
        <f t="shared" si="4"/>
        <v>3001 Mauerbach, Hauptstraße 4</v>
      </c>
      <c r="K76" s="13" t="s">
        <v>30</v>
      </c>
      <c r="L76" s="14"/>
      <c r="M76" s="14"/>
      <c r="N76" s="15">
        <f t="shared" si="5"/>
        <v>0</v>
      </c>
      <c r="O76" s="15">
        <f t="shared" ref="O76" si="15">IF(AND(F76="B",N76&gt;3),N76*2.5,0)</f>
        <v>0</v>
      </c>
      <c r="P76" s="14"/>
      <c r="Q76" s="14"/>
      <c r="R76" s="1"/>
    </row>
    <row r="77" spans="1:18">
      <c r="A77" s="1"/>
      <c r="B77" s="1"/>
      <c r="C77" s="1"/>
      <c r="D77" s="1"/>
      <c r="E77" s="11"/>
      <c r="F77" s="11"/>
      <c r="G77" s="11"/>
      <c r="H77" s="11"/>
      <c r="I77" s="1"/>
      <c r="J77" s="1"/>
      <c r="K77" s="1"/>
      <c r="L77" s="1"/>
      <c r="M77" s="1"/>
      <c r="N77" s="11"/>
      <c r="O77" s="11"/>
      <c r="P77" s="1"/>
      <c r="Q77" s="1"/>
      <c r="R77" s="1"/>
    </row>
    <row r="78" spans="1:18" ht="16.5" thickBot="1">
      <c r="A78" s="1"/>
      <c r="B78" s="1"/>
      <c r="C78" s="1"/>
      <c r="D78" s="1" t="s">
        <v>17</v>
      </c>
      <c r="E78" s="27">
        <f>SUM(E11:E77)</f>
        <v>0</v>
      </c>
      <c r="F78" s="24"/>
      <c r="G78" s="27">
        <f>SUM(G11:G77)</f>
        <v>0</v>
      </c>
      <c r="H78" s="27">
        <f>SUM(H11:H77)</f>
        <v>0</v>
      </c>
      <c r="I78" s="16"/>
      <c r="J78" s="16"/>
      <c r="K78" s="1"/>
      <c r="L78" s="1"/>
      <c r="M78" s="1"/>
      <c r="N78" s="11"/>
      <c r="O78" s="22">
        <f>SUM(O10:O77)</f>
        <v>0</v>
      </c>
      <c r="P78" s="22">
        <f>SUM(P10:P77)</f>
        <v>0</v>
      </c>
      <c r="Q78" s="22">
        <f>SUM(Q10:Q77)</f>
        <v>0</v>
      </c>
      <c r="R78" s="1"/>
    </row>
    <row r="79" spans="1:18" ht="15.75" thickTop="1">
      <c r="A79" s="1"/>
      <c r="B79" s="23" t="s">
        <v>31</v>
      </c>
      <c r="C79" s="1"/>
      <c r="D79" s="1"/>
      <c r="E79" s="11"/>
      <c r="F79" s="11"/>
      <c r="G79" s="11"/>
      <c r="H79" s="1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</sheetData>
  <sheetProtection algorithmName="SHA-512" hashValue="ou++9jun0sflqosFoq5Ox5E3vdcg49xI7Jn6RQT4l1IRLpX08qrRVXZj0MKRa+aZmkpziOABpV3tprbgNXKXHA==" saltValue="vD1phcNZHaNJsTSeYgukOg==" spinCount="100000" sheet="1" objects="1" scenarios="1"/>
  <phoneticPr fontId="0" type="noConversion"/>
  <pageMargins left="0.78740157499999996" right="0.78740157499999996" top="0.984251969" bottom="0.984251969" header="0.4921259845" footer="0.4921259845"/>
  <pageSetup paperSize="9" scale="62" orientation="landscape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R80"/>
  <sheetViews>
    <sheetView zoomScale="75" zoomScaleNormal="75" workbookViewId="0">
      <selection activeCell="C1" sqref="C1"/>
    </sheetView>
  </sheetViews>
  <sheetFormatPr baseColWidth="10" defaultRowHeight="15"/>
  <cols>
    <col min="1" max="1" width="7.6640625" customWidth="1"/>
    <col min="2" max="2" width="5.88671875" customWidth="1"/>
    <col min="3" max="3" width="10.109375" customWidth="1"/>
    <col min="4" max="4" width="9" customWidth="1"/>
    <col min="5" max="5" width="7.109375" customWidth="1"/>
    <col min="6" max="6" width="4.5546875" customWidth="1"/>
    <col min="7" max="8" width="6.77734375" customWidth="1"/>
    <col min="9" max="9" width="18.21875" customWidth="1"/>
    <col min="10" max="10" width="19.6640625" customWidth="1"/>
    <col min="11" max="11" width="19.5546875" customWidth="1"/>
    <col min="12" max="12" width="8.88671875" customWidth="1"/>
    <col min="13" max="13" width="9.21875" customWidth="1"/>
    <col min="14" max="14" width="8.6640625" customWidth="1"/>
    <col min="15" max="15" width="9.44140625" customWidth="1"/>
  </cols>
  <sheetData>
    <row r="1" spans="1:18" s="38" customFormat="1" ht="18">
      <c r="A1" s="42" t="s">
        <v>18</v>
      </c>
      <c r="C1" s="35" t="str">
        <f>Übersicht!C1</f>
        <v>Max Mustermann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42" t="s">
        <v>0</v>
      </c>
      <c r="P1" s="43">
        <f>Übersicht!G1</f>
        <v>2025</v>
      </c>
      <c r="Q1" s="11"/>
      <c r="R1" s="11"/>
    </row>
    <row r="2" spans="1:18" s="38" customFormat="1">
      <c r="A2" s="11" t="s">
        <v>19</v>
      </c>
      <c r="C2" s="35" t="str">
        <f>Übersicht!C2</f>
        <v>..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38" customFormat="1" ht="18">
      <c r="A3" s="11" t="s">
        <v>26</v>
      </c>
      <c r="C3" s="35" t="str">
        <f>Übersicht!C3</f>
        <v>1120 Wien, Meidlinger Hauptstraße 45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42" t="s">
        <v>28</v>
      </c>
      <c r="P3" s="11" t="s">
        <v>51</v>
      </c>
      <c r="Q3" s="11"/>
      <c r="R3" s="11"/>
    </row>
    <row r="4" spans="1:18" s="38" customFormat="1">
      <c r="A4" s="11" t="s">
        <v>27</v>
      </c>
      <c r="C4" s="35" t="str">
        <f>Übersicht!C4</f>
        <v>3001 Mauerbach, Hauptstraße 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38" customFormat="1">
      <c r="A5" s="11"/>
      <c r="B5" s="11"/>
      <c r="C5" s="26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30">
      <c r="A6" s="1"/>
      <c r="B6" s="2" t="s">
        <v>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"/>
    </row>
    <row r="7" spans="1:18" ht="15.75" thickBo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9"/>
      <c r="P7" s="1"/>
      <c r="Q7" s="1"/>
      <c r="R7" s="1"/>
    </row>
    <row r="8" spans="1:18" ht="16.5" thickBot="1">
      <c r="A8" s="1"/>
      <c r="B8" s="34" t="s">
        <v>54</v>
      </c>
      <c r="C8" s="6" t="s">
        <v>1</v>
      </c>
      <c r="D8" s="6"/>
      <c r="E8" s="6"/>
      <c r="F8" s="6"/>
      <c r="G8" s="6"/>
      <c r="H8" s="6"/>
      <c r="I8" s="4" t="s">
        <v>2</v>
      </c>
      <c r="J8" s="4" t="s">
        <v>3</v>
      </c>
      <c r="K8" s="4" t="s">
        <v>4</v>
      </c>
      <c r="L8" s="5" t="s">
        <v>5</v>
      </c>
      <c r="M8" s="6"/>
      <c r="N8" s="6"/>
      <c r="O8" s="20" t="s">
        <v>6</v>
      </c>
      <c r="P8" s="20" t="s">
        <v>7</v>
      </c>
      <c r="Q8" s="20" t="s">
        <v>8</v>
      </c>
      <c r="R8" s="1"/>
    </row>
    <row r="9" spans="1:18" ht="16.5" thickBot="1">
      <c r="A9" s="1"/>
      <c r="B9" s="28"/>
      <c r="C9" s="4" t="s">
        <v>9</v>
      </c>
      <c r="D9" s="4" t="s">
        <v>10</v>
      </c>
      <c r="E9" s="4" t="s">
        <v>11</v>
      </c>
      <c r="F9" s="4" t="s">
        <v>24</v>
      </c>
      <c r="G9" s="4" t="s">
        <v>22</v>
      </c>
      <c r="H9" s="4" t="s">
        <v>23</v>
      </c>
      <c r="I9" s="7"/>
      <c r="J9" s="7"/>
      <c r="K9" s="4" t="s">
        <v>12</v>
      </c>
      <c r="L9" s="4" t="s">
        <v>13</v>
      </c>
      <c r="M9" s="4" t="s">
        <v>10</v>
      </c>
      <c r="N9" s="18" t="s">
        <v>14</v>
      </c>
      <c r="O9" s="21" t="s">
        <v>21</v>
      </c>
      <c r="P9" s="21" t="s">
        <v>15</v>
      </c>
      <c r="Q9" s="21" t="s">
        <v>16</v>
      </c>
      <c r="R9" s="1"/>
    </row>
    <row r="10" spans="1:18">
      <c r="A10" s="1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7"/>
      <c r="P10" s="9"/>
      <c r="Q10" s="9"/>
      <c r="R10" s="1"/>
    </row>
    <row r="11" spans="1:18">
      <c r="A11" s="1"/>
      <c r="B11" s="33"/>
      <c r="C11" s="41"/>
      <c r="D11" s="10"/>
      <c r="E11" s="12">
        <f>D11-C11</f>
        <v>0</v>
      </c>
      <c r="F11" s="36" t="s">
        <v>25</v>
      </c>
      <c r="G11" s="12">
        <f>IF(F11= "P",E11,"--")</f>
        <v>0</v>
      </c>
      <c r="H11" s="12" t="str">
        <f>IF(F11="B",E11,"--")</f>
        <v>--</v>
      </c>
      <c r="I11" s="13" t="str">
        <f>$C$3</f>
        <v>1120 Wien, Meidlinger Hauptstraße 45</v>
      </c>
      <c r="J11" s="25" t="str">
        <f>$C$4</f>
        <v>3001 Mauerbach, Hauptstraße 4</v>
      </c>
      <c r="K11" s="13" t="s">
        <v>30</v>
      </c>
      <c r="L11" s="14"/>
      <c r="M11" s="14"/>
      <c r="N11" s="15">
        <f>+IF((M11-L11)&gt;12,12,(ROUNDUP((M11-L11),0)))</f>
        <v>0</v>
      </c>
      <c r="O11" s="15">
        <f>IF(AND(F11="B",N11&gt;3),N11*2.5,0)</f>
        <v>0</v>
      </c>
      <c r="P11" s="14"/>
      <c r="Q11" s="14"/>
      <c r="R11" s="1"/>
    </row>
    <row r="12" spans="1:18">
      <c r="A12" s="1"/>
      <c r="B12" s="33"/>
      <c r="C12" s="10"/>
      <c r="D12" s="10"/>
      <c r="E12" s="12">
        <f t="shared" ref="E12:E76" si="0">D12-C12</f>
        <v>0</v>
      </c>
      <c r="F12" s="36" t="s">
        <v>25</v>
      </c>
      <c r="G12" s="12">
        <f t="shared" ref="G12:G76" si="1">IF(F12= "P",E12,"--")</f>
        <v>0</v>
      </c>
      <c r="H12" s="12" t="str">
        <f t="shared" ref="H12:H76" si="2">IF(F12="B",E12,"--")</f>
        <v>--</v>
      </c>
      <c r="I12" s="13" t="str">
        <f t="shared" ref="I12:I76" si="3">$C$3</f>
        <v>1120 Wien, Meidlinger Hauptstraße 45</v>
      </c>
      <c r="J12" s="25" t="str">
        <f t="shared" ref="J12:J76" si="4">$C$4</f>
        <v>3001 Mauerbach, Hauptstraße 4</v>
      </c>
      <c r="K12" s="13" t="s">
        <v>30</v>
      </c>
      <c r="L12" s="14"/>
      <c r="M12" s="14"/>
      <c r="N12" s="15">
        <f t="shared" ref="N12:N76" si="5">+IF((M12-L12)&gt;12,12,(ROUNDUP((M12-L12),0)))</f>
        <v>0</v>
      </c>
      <c r="O12" s="15">
        <f t="shared" ref="O12:O75" si="6">IF(AND(F12="B",N12&gt;3),N12*2.5,0)</f>
        <v>0</v>
      </c>
      <c r="P12" s="14"/>
      <c r="Q12" s="14"/>
      <c r="R12" s="1"/>
    </row>
    <row r="13" spans="1:18">
      <c r="A13" s="1"/>
      <c r="B13" s="33"/>
      <c r="C13" s="10"/>
      <c r="D13" s="10"/>
      <c r="E13" s="12">
        <f t="shared" si="0"/>
        <v>0</v>
      </c>
      <c r="F13" s="36" t="s">
        <v>25</v>
      </c>
      <c r="G13" s="12">
        <f t="shared" si="1"/>
        <v>0</v>
      </c>
      <c r="H13" s="12" t="str">
        <f t="shared" si="2"/>
        <v>--</v>
      </c>
      <c r="I13" s="13" t="str">
        <f t="shared" si="3"/>
        <v>1120 Wien, Meidlinger Hauptstraße 45</v>
      </c>
      <c r="J13" s="25" t="str">
        <f t="shared" si="4"/>
        <v>3001 Mauerbach, Hauptstraße 4</v>
      </c>
      <c r="K13" s="13" t="s">
        <v>30</v>
      </c>
      <c r="L13" s="14"/>
      <c r="M13" s="14"/>
      <c r="N13" s="15">
        <f t="shared" si="5"/>
        <v>0</v>
      </c>
      <c r="O13" s="15">
        <f t="shared" si="6"/>
        <v>0</v>
      </c>
      <c r="P13" s="14"/>
      <c r="Q13" s="14"/>
      <c r="R13" s="1"/>
    </row>
    <row r="14" spans="1:18">
      <c r="A14" s="1"/>
      <c r="B14" s="33"/>
      <c r="C14" s="10"/>
      <c r="D14" s="10"/>
      <c r="E14" s="12">
        <f t="shared" si="0"/>
        <v>0</v>
      </c>
      <c r="F14" s="36" t="s">
        <v>25</v>
      </c>
      <c r="G14" s="12">
        <f t="shared" si="1"/>
        <v>0</v>
      </c>
      <c r="H14" s="12" t="str">
        <f t="shared" si="2"/>
        <v>--</v>
      </c>
      <c r="I14" s="13" t="str">
        <f t="shared" si="3"/>
        <v>1120 Wien, Meidlinger Hauptstraße 45</v>
      </c>
      <c r="J14" s="25" t="str">
        <f t="shared" si="4"/>
        <v>3001 Mauerbach, Hauptstraße 4</v>
      </c>
      <c r="K14" s="13" t="s">
        <v>30</v>
      </c>
      <c r="L14" s="14"/>
      <c r="M14" s="14"/>
      <c r="N14" s="15">
        <f t="shared" si="5"/>
        <v>0</v>
      </c>
      <c r="O14" s="15">
        <f t="shared" si="6"/>
        <v>0</v>
      </c>
      <c r="P14" s="14"/>
      <c r="Q14" s="14"/>
      <c r="R14" s="1"/>
    </row>
    <row r="15" spans="1:18">
      <c r="A15" s="1"/>
      <c r="B15" s="33"/>
      <c r="C15" s="10"/>
      <c r="D15" s="10"/>
      <c r="E15" s="12">
        <f t="shared" si="0"/>
        <v>0</v>
      </c>
      <c r="F15" s="36" t="s">
        <v>25</v>
      </c>
      <c r="G15" s="12">
        <f t="shared" si="1"/>
        <v>0</v>
      </c>
      <c r="H15" s="12" t="str">
        <f t="shared" si="2"/>
        <v>--</v>
      </c>
      <c r="I15" s="13" t="str">
        <f t="shared" si="3"/>
        <v>1120 Wien, Meidlinger Hauptstraße 45</v>
      </c>
      <c r="J15" s="25" t="str">
        <f t="shared" si="4"/>
        <v>3001 Mauerbach, Hauptstraße 4</v>
      </c>
      <c r="K15" s="13" t="s">
        <v>30</v>
      </c>
      <c r="L15" s="14"/>
      <c r="M15" s="14"/>
      <c r="N15" s="15">
        <f t="shared" si="5"/>
        <v>0</v>
      </c>
      <c r="O15" s="15">
        <f t="shared" si="6"/>
        <v>0</v>
      </c>
      <c r="P15" s="14"/>
      <c r="Q15" s="14"/>
      <c r="R15" s="1"/>
    </row>
    <row r="16" spans="1:18">
      <c r="A16" s="1"/>
      <c r="B16" s="33"/>
      <c r="C16" s="10"/>
      <c r="D16" s="10"/>
      <c r="E16" s="12">
        <f t="shared" si="0"/>
        <v>0</v>
      </c>
      <c r="F16" s="36" t="s">
        <v>25</v>
      </c>
      <c r="G16" s="12">
        <f t="shared" si="1"/>
        <v>0</v>
      </c>
      <c r="H16" s="12" t="str">
        <f t="shared" si="2"/>
        <v>--</v>
      </c>
      <c r="I16" s="13" t="str">
        <f t="shared" si="3"/>
        <v>1120 Wien, Meidlinger Hauptstraße 45</v>
      </c>
      <c r="J16" s="25" t="str">
        <f t="shared" si="4"/>
        <v>3001 Mauerbach, Hauptstraße 4</v>
      </c>
      <c r="K16" s="13" t="s">
        <v>30</v>
      </c>
      <c r="L16" s="14"/>
      <c r="M16" s="14"/>
      <c r="N16" s="15">
        <f t="shared" si="5"/>
        <v>0</v>
      </c>
      <c r="O16" s="15">
        <f t="shared" si="6"/>
        <v>0</v>
      </c>
      <c r="P16" s="14"/>
      <c r="Q16" s="14"/>
      <c r="R16" s="1"/>
    </row>
    <row r="17" spans="1:18">
      <c r="A17" s="1"/>
      <c r="B17" s="33"/>
      <c r="C17" s="10"/>
      <c r="D17" s="10"/>
      <c r="E17" s="12">
        <f t="shared" si="0"/>
        <v>0</v>
      </c>
      <c r="F17" s="36" t="s">
        <v>25</v>
      </c>
      <c r="G17" s="12">
        <f t="shared" si="1"/>
        <v>0</v>
      </c>
      <c r="H17" s="12" t="str">
        <f t="shared" si="2"/>
        <v>--</v>
      </c>
      <c r="I17" s="13" t="str">
        <f t="shared" si="3"/>
        <v>1120 Wien, Meidlinger Hauptstraße 45</v>
      </c>
      <c r="J17" s="25" t="str">
        <f t="shared" si="4"/>
        <v>3001 Mauerbach, Hauptstraße 4</v>
      </c>
      <c r="K17" s="13" t="s">
        <v>30</v>
      </c>
      <c r="L17" s="14"/>
      <c r="M17" s="14"/>
      <c r="N17" s="15">
        <f t="shared" si="5"/>
        <v>0</v>
      </c>
      <c r="O17" s="15">
        <f t="shared" si="6"/>
        <v>0</v>
      </c>
      <c r="P17" s="14"/>
      <c r="Q17" s="14"/>
      <c r="R17" s="1"/>
    </row>
    <row r="18" spans="1:18">
      <c r="A18" s="1"/>
      <c r="B18" s="33"/>
      <c r="C18" s="10"/>
      <c r="D18" s="10"/>
      <c r="E18" s="12">
        <f t="shared" si="0"/>
        <v>0</v>
      </c>
      <c r="F18" s="36" t="s">
        <v>25</v>
      </c>
      <c r="G18" s="12">
        <f t="shared" si="1"/>
        <v>0</v>
      </c>
      <c r="H18" s="12" t="str">
        <f t="shared" si="2"/>
        <v>--</v>
      </c>
      <c r="I18" s="13" t="str">
        <f t="shared" si="3"/>
        <v>1120 Wien, Meidlinger Hauptstraße 45</v>
      </c>
      <c r="J18" s="25" t="str">
        <f t="shared" si="4"/>
        <v>3001 Mauerbach, Hauptstraße 4</v>
      </c>
      <c r="K18" s="13" t="s">
        <v>30</v>
      </c>
      <c r="L18" s="14"/>
      <c r="M18" s="14"/>
      <c r="N18" s="15">
        <f t="shared" si="5"/>
        <v>0</v>
      </c>
      <c r="O18" s="15">
        <f t="shared" si="6"/>
        <v>0</v>
      </c>
      <c r="P18" s="14"/>
      <c r="Q18" s="14"/>
      <c r="R18" s="1"/>
    </row>
    <row r="19" spans="1:18">
      <c r="A19" s="1"/>
      <c r="B19" s="33"/>
      <c r="C19" s="10"/>
      <c r="D19" s="10"/>
      <c r="E19" s="12">
        <f t="shared" si="0"/>
        <v>0</v>
      </c>
      <c r="F19" s="36" t="s">
        <v>25</v>
      </c>
      <c r="G19" s="12">
        <f t="shared" si="1"/>
        <v>0</v>
      </c>
      <c r="H19" s="12" t="str">
        <f t="shared" si="2"/>
        <v>--</v>
      </c>
      <c r="I19" s="13" t="str">
        <f t="shared" si="3"/>
        <v>1120 Wien, Meidlinger Hauptstraße 45</v>
      </c>
      <c r="J19" s="25" t="str">
        <f t="shared" si="4"/>
        <v>3001 Mauerbach, Hauptstraße 4</v>
      </c>
      <c r="K19" s="13" t="s">
        <v>30</v>
      </c>
      <c r="L19" s="14"/>
      <c r="M19" s="14"/>
      <c r="N19" s="15">
        <f t="shared" si="5"/>
        <v>0</v>
      </c>
      <c r="O19" s="15">
        <f t="shared" si="6"/>
        <v>0</v>
      </c>
      <c r="P19" s="14"/>
      <c r="Q19" s="14"/>
      <c r="R19" s="1"/>
    </row>
    <row r="20" spans="1:18">
      <c r="A20" s="1"/>
      <c r="B20" s="33"/>
      <c r="C20" s="10"/>
      <c r="D20" s="10"/>
      <c r="E20" s="12">
        <f t="shared" si="0"/>
        <v>0</v>
      </c>
      <c r="F20" s="36" t="s">
        <v>25</v>
      </c>
      <c r="G20" s="12">
        <f t="shared" si="1"/>
        <v>0</v>
      </c>
      <c r="H20" s="12" t="str">
        <f t="shared" si="2"/>
        <v>--</v>
      </c>
      <c r="I20" s="13" t="str">
        <f t="shared" si="3"/>
        <v>1120 Wien, Meidlinger Hauptstraße 45</v>
      </c>
      <c r="J20" s="25" t="str">
        <f t="shared" si="4"/>
        <v>3001 Mauerbach, Hauptstraße 4</v>
      </c>
      <c r="K20" s="13" t="s">
        <v>30</v>
      </c>
      <c r="L20" s="14"/>
      <c r="M20" s="14"/>
      <c r="N20" s="15">
        <f t="shared" si="5"/>
        <v>0</v>
      </c>
      <c r="O20" s="15">
        <f t="shared" si="6"/>
        <v>0</v>
      </c>
      <c r="P20" s="14"/>
      <c r="Q20" s="14"/>
      <c r="R20" s="1"/>
    </row>
    <row r="21" spans="1:18">
      <c r="A21" s="1"/>
      <c r="B21" s="33"/>
      <c r="C21" s="10"/>
      <c r="D21" s="10"/>
      <c r="E21" s="12">
        <f t="shared" si="0"/>
        <v>0</v>
      </c>
      <c r="F21" s="36" t="s">
        <v>25</v>
      </c>
      <c r="G21" s="12">
        <f t="shared" si="1"/>
        <v>0</v>
      </c>
      <c r="H21" s="12" t="str">
        <f t="shared" si="2"/>
        <v>--</v>
      </c>
      <c r="I21" s="13" t="str">
        <f t="shared" si="3"/>
        <v>1120 Wien, Meidlinger Hauptstraße 45</v>
      </c>
      <c r="J21" s="25" t="str">
        <f t="shared" si="4"/>
        <v>3001 Mauerbach, Hauptstraße 4</v>
      </c>
      <c r="K21" s="13" t="s">
        <v>30</v>
      </c>
      <c r="L21" s="14"/>
      <c r="M21" s="14"/>
      <c r="N21" s="15">
        <f t="shared" si="5"/>
        <v>0</v>
      </c>
      <c r="O21" s="15">
        <f t="shared" si="6"/>
        <v>0</v>
      </c>
      <c r="P21" s="14"/>
      <c r="Q21" s="14"/>
      <c r="R21" s="1"/>
    </row>
    <row r="22" spans="1:18">
      <c r="A22" s="1"/>
      <c r="B22" s="33"/>
      <c r="C22" s="10"/>
      <c r="D22" s="10"/>
      <c r="E22" s="12">
        <f t="shared" si="0"/>
        <v>0</v>
      </c>
      <c r="F22" s="36" t="s">
        <v>25</v>
      </c>
      <c r="G22" s="12">
        <f t="shared" si="1"/>
        <v>0</v>
      </c>
      <c r="H22" s="12" t="str">
        <f t="shared" si="2"/>
        <v>--</v>
      </c>
      <c r="I22" s="13" t="str">
        <f t="shared" si="3"/>
        <v>1120 Wien, Meidlinger Hauptstraße 45</v>
      </c>
      <c r="J22" s="25" t="str">
        <f t="shared" si="4"/>
        <v>3001 Mauerbach, Hauptstraße 4</v>
      </c>
      <c r="K22" s="13" t="s">
        <v>30</v>
      </c>
      <c r="L22" s="14"/>
      <c r="M22" s="14"/>
      <c r="N22" s="15">
        <f t="shared" si="5"/>
        <v>0</v>
      </c>
      <c r="O22" s="15">
        <f t="shared" si="6"/>
        <v>0</v>
      </c>
      <c r="P22" s="14"/>
      <c r="Q22" s="14"/>
      <c r="R22" s="1"/>
    </row>
    <row r="23" spans="1:18">
      <c r="A23" s="1"/>
      <c r="B23" s="33"/>
      <c r="C23" s="10"/>
      <c r="D23" s="10"/>
      <c r="E23" s="12">
        <f t="shared" si="0"/>
        <v>0</v>
      </c>
      <c r="F23" s="36" t="s">
        <v>25</v>
      </c>
      <c r="G23" s="12">
        <f t="shared" si="1"/>
        <v>0</v>
      </c>
      <c r="H23" s="12" t="str">
        <f t="shared" si="2"/>
        <v>--</v>
      </c>
      <c r="I23" s="13" t="str">
        <f t="shared" si="3"/>
        <v>1120 Wien, Meidlinger Hauptstraße 45</v>
      </c>
      <c r="J23" s="25" t="str">
        <f t="shared" si="4"/>
        <v>3001 Mauerbach, Hauptstraße 4</v>
      </c>
      <c r="K23" s="13" t="s">
        <v>30</v>
      </c>
      <c r="L23" s="14"/>
      <c r="M23" s="14"/>
      <c r="N23" s="15">
        <f t="shared" si="5"/>
        <v>0</v>
      </c>
      <c r="O23" s="15">
        <f t="shared" si="6"/>
        <v>0</v>
      </c>
      <c r="P23" s="14"/>
      <c r="Q23" s="14"/>
      <c r="R23" s="1"/>
    </row>
    <row r="24" spans="1:18">
      <c r="A24" s="1"/>
      <c r="B24" s="33"/>
      <c r="C24" s="10"/>
      <c r="D24" s="10"/>
      <c r="E24" s="12">
        <f t="shared" si="0"/>
        <v>0</v>
      </c>
      <c r="F24" s="36" t="s">
        <v>25</v>
      </c>
      <c r="G24" s="12">
        <f t="shared" si="1"/>
        <v>0</v>
      </c>
      <c r="H24" s="12" t="str">
        <f t="shared" si="2"/>
        <v>--</v>
      </c>
      <c r="I24" s="13" t="str">
        <f t="shared" si="3"/>
        <v>1120 Wien, Meidlinger Hauptstraße 45</v>
      </c>
      <c r="J24" s="25" t="str">
        <f t="shared" si="4"/>
        <v>3001 Mauerbach, Hauptstraße 4</v>
      </c>
      <c r="K24" s="13" t="s">
        <v>30</v>
      </c>
      <c r="L24" s="14"/>
      <c r="M24" s="14"/>
      <c r="N24" s="15">
        <f t="shared" si="5"/>
        <v>0</v>
      </c>
      <c r="O24" s="15">
        <f t="shared" si="6"/>
        <v>0</v>
      </c>
      <c r="P24" s="14"/>
      <c r="Q24" s="14"/>
      <c r="R24" s="1"/>
    </row>
    <row r="25" spans="1:18">
      <c r="A25" s="1"/>
      <c r="B25" s="33"/>
      <c r="C25" s="10"/>
      <c r="D25" s="10"/>
      <c r="E25" s="12">
        <f t="shared" si="0"/>
        <v>0</v>
      </c>
      <c r="F25" s="36" t="s">
        <v>25</v>
      </c>
      <c r="G25" s="12">
        <f t="shared" si="1"/>
        <v>0</v>
      </c>
      <c r="H25" s="12" t="str">
        <f t="shared" si="2"/>
        <v>--</v>
      </c>
      <c r="I25" s="13" t="str">
        <f t="shared" si="3"/>
        <v>1120 Wien, Meidlinger Hauptstraße 45</v>
      </c>
      <c r="J25" s="25" t="str">
        <f t="shared" si="4"/>
        <v>3001 Mauerbach, Hauptstraße 4</v>
      </c>
      <c r="K25" s="13" t="s">
        <v>30</v>
      </c>
      <c r="L25" s="14"/>
      <c r="M25" s="14"/>
      <c r="N25" s="15">
        <f t="shared" si="5"/>
        <v>0</v>
      </c>
      <c r="O25" s="15">
        <f t="shared" si="6"/>
        <v>0</v>
      </c>
      <c r="P25" s="14"/>
      <c r="Q25" s="14"/>
      <c r="R25" s="1"/>
    </row>
    <row r="26" spans="1:18">
      <c r="A26" s="1"/>
      <c r="B26" s="33"/>
      <c r="C26" s="10"/>
      <c r="D26" s="10"/>
      <c r="E26" s="12">
        <f t="shared" si="0"/>
        <v>0</v>
      </c>
      <c r="F26" s="36" t="s">
        <v>25</v>
      </c>
      <c r="G26" s="12">
        <f t="shared" si="1"/>
        <v>0</v>
      </c>
      <c r="H26" s="12" t="str">
        <f t="shared" si="2"/>
        <v>--</v>
      </c>
      <c r="I26" s="13" t="str">
        <f t="shared" si="3"/>
        <v>1120 Wien, Meidlinger Hauptstraße 45</v>
      </c>
      <c r="J26" s="25" t="str">
        <f t="shared" si="4"/>
        <v>3001 Mauerbach, Hauptstraße 4</v>
      </c>
      <c r="K26" s="13" t="s">
        <v>30</v>
      </c>
      <c r="L26" s="14"/>
      <c r="M26" s="14"/>
      <c r="N26" s="15">
        <f t="shared" si="5"/>
        <v>0</v>
      </c>
      <c r="O26" s="15">
        <f t="shared" si="6"/>
        <v>0</v>
      </c>
      <c r="P26" s="14"/>
      <c r="Q26" s="14"/>
      <c r="R26" s="1"/>
    </row>
    <row r="27" spans="1:18">
      <c r="A27" s="1"/>
      <c r="B27" s="33"/>
      <c r="C27" s="10"/>
      <c r="D27" s="10"/>
      <c r="E27" s="12">
        <f t="shared" si="0"/>
        <v>0</v>
      </c>
      <c r="F27" s="36" t="s">
        <v>25</v>
      </c>
      <c r="G27" s="12">
        <f t="shared" si="1"/>
        <v>0</v>
      </c>
      <c r="H27" s="12" t="str">
        <f t="shared" si="2"/>
        <v>--</v>
      </c>
      <c r="I27" s="13" t="str">
        <f t="shared" si="3"/>
        <v>1120 Wien, Meidlinger Hauptstraße 45</v>
      </c>
      <c r="J27" s="25" t="str">
        <f t="shared" si="4"/>
        <v>3001 Mauerbach, Hauptstraße 4</v>
      </c>
      <c r="K27" s="13" t="s">
        <v>30</v>
      </c>
      <c r="L27" s="14"/>
      <c r="M27" s="14"/>
      <c r="N27" s="15">
        <f t="shared" si="5"/>
        <v>0</v>
      </c>
      <c r="O27" s="15">
        <f t="shared" si="6"/>
        <v>0</v>
      </c>
      <c r="P27" s="14"/>
      <c r="Q27" s="14"/>
      <c r="R27" s="1"/>
    </row>
    <row r="28" spans="1:18">
      <c r="A28" s="1"/>
      <c r="B28" s="33"/>
      <c r="C28" s="10"/>
      <c r="D28" s="10"/>
      <c r="E28" s="12">
        <f t="shared" si="0"/>
        <v>0</v>
      </c>
      <c r="F28" s="36" t="s">
        <v>25</v>
      </c>
      <c r="G28" s="12">
        <f t="shared" si="1"/>
        <v>0</v>
      </c>
      <c r="H28" s="12" t="str">
        <f t="shared" si="2"/>
        <v>--</v>
      </c>
      <c r="I28" s="13" t="str">
        <f t="shared" si="3"/>
        <v>1120 Wien, Meidlinger Hauptstraße 45</v>
      </c>
      <c r="J28" s="25" t="str">
        <f t="shared" si="4"/>
        <v>3001 Mauerbach, Hauptstraße 4</v>
      </c>
      <c r="K28" s="13" t="s">
        <v>30</v>
      </c>
      <c r="L28" s="14"/>
      <c r="M28" s="14"/>
      <c r="N28" s="15">
        <f t="shared" si="5"/>
        <v>0</v>
      </c>
      <c r="O28" s="15">
        <f t="shared" si="6"/>
        <v>0</v>
      </c>
      <c r="P28" s="14"/>
      <c r="Q28" s="14"/>
      <c r="R28" s="1"/>
    </row>
    <row r="29" spans="1:18">
      <c r="A29" s="1"/>
      <c r="B29" s="33"/>
      <c r="C29" s="10"/>
      <c r="D29" s="10"/>
      <c r="E29" s="12">
        <f t="shared" si="0"/>
        <v>0</v>
      </c>
      <c r="F29" s="36" t="s">
        <v>25</v>
      </c>
      <c r="G29" s="12">
        <f t="shared" si="1"/>
        <v>0</v>
      </c>
      <c r="H29" s="12" t="str">
        <f t="shared" si="2"/>
        <v>--</v>
      </c>
      <c r="I29" s="13" t="str">
        <f t="shared" si="3"/>
        <v>1120 Wien, Meidlinger Hauptstraße 45</v>
      </c>
      <c r="J29" s="25" t="str">
        <f t="shared" si="4"/>
        <v>3001 Mauerbach, Hauptstraße 4</v>
      </c>
      <c r="K29" s="13" t="s">
        <v>30</v>
      </c>
      <c r="L29" s="14"/>
      <c r="M29" s="14"/>
      <c r="N29" s="15">
        <f t="shared" si="5"/>
        <v>0</v>
      </c>
      <c r="O29" s="15">
        <f t="shared" si="6"/>
        <v>0</v>
      </c>
      <c r="P29" s="14"/>
      <c r="Q29" s="14"/>
      <c r="R29" s="1"/>
    </row>
    <row r="30" spans="1:18">
      <c r="A30" s="1"/>
      <c r="B30" s="33"/>
      <c r="C30" s="10"/>
      <c r="D30" s="10"/>
      <c r="E30" s="12">
        <f t="shared" si="0"/>
        <v>0</v>
      </c>
      <c r="F30" s="36" t="s">
        <v>25</v>
      </c>
      <c r="G30" s="12">
        <f t="shared" si="1"/>
        <v>0</v>
      </c>
      <c r="H30" s="12" t="str">
        <f t="shared" si="2"/>
        <v>--</v>
      </c>
      <c r="I30" s="13" t="str">
        <f t="shared" si="3"/>
        <v>1120 Wien, Meidlinger Hauptstraße 45</v>
      </c>
      <c r="J30" s="25" t="str">
        <f t="shared" si="4"/>
        <v>3001 Mauerbach, Hauptstraße 4</v>
      </c>
      <c r="K30" s="13" t="s">
        <v>30</v>
      </c>
      <c r="L30" s="14"/>
      <c r="M30" s="14"/>
      <c r="N30" s="15">
        <f t="shared" si="5"/>
        <v>0</v>
      </c>
      <c r="O30" s="15">
        <f t="shared" si="6"/>
        <v>0</v>
      </c>
      <c r="P30" s="14"/>
      <c r="Q30" s="14"/>
      <c r="R30" s="1"/>
    </row>
    <row r="31" spans="1:18">
      <c r="A31" s="1"/>
      <c r="B31" s="33"/>
      <c r="C31" s="10"/>
      <c r="D31" s="10"/>
      <c r="E31" s="12">
        <f t="shared" si="0"/>
        <v>0</v>
      </c>
      <c r="F31" s="36" t="s">
        <v>25</v>
      </c>
      <c r="G31" s="12">
        <f t="shared" si="1"/>
        <v>0</v>
      </c>
      <c r="H31" s="12" t="str">
        <f t="shared" si="2"/>
        <v>--</v>
      </c>
      <c r="I31" s="13" t="str">
        <f t="shared" si="3"/>
        <v>1120 Wien, Meidlinger Hauptstraße 45</v>
      </c>
      <c r="J31" s="25" t="str">
        <f t="shared" si="4"/>
        <v>3001 Mauerbach, Hauptstraße 4</v>
      </c>
      <c r="K31" s="13" t="s">
        <v>30</v>
      </c>
      <c r="L31" s="14"/>
      <c r="M31" s="14"/>
      <c r="N31" s="15">
        <f t="shared" si="5"/>
        <v>0</v>
      </c>
      <c r="O31" s="15">
        <f t="shared" si="6"/>
        <v>0</v>
      </c>
      <c r="P31" s="14"/>
      <c r="Q31" s="14"/>
      <c r="R31" s="1"/>
    </row>
    <row r="32" spans="1:18">
      <c r="A32" s="1"/>
      <c r="B32" s="33"/>
      <c r="C32" s="10"/>
      <c r="D32" s="10"/>
      <c r="E32" s="12">
        <f t="shared" si="0"/>
        <v>0</v>
      </c>
      <c r="F32" s="36" t="s">
        <v>25</v>
      </c>
      <c r="G32" s="12">
        <f t="shared" si="1"/>
        <v>0</v>
      </c>
      <c r="H32" s="12" t="str">
        <f t="shared" si="2"/>
        <v>--</v>
      </c>
      <c r="I32" s="13" t="str">
        <f t="shared" si="3"/>
        <v>1120 Wien, Meidlinger Hauptstraße 45</v>
      </c>
      <c r="J32" s="25" t="str">
        <f t="shared" si="4"/>
        <v>3001 Mauerbach, Hauptstraße 4</v>
      </c>
      <c r="K32" s="13" t="s">
        <v>30</v>
      </c>
      <c r="L32" s="14"/>
      <c r="M32" s="14"/>
      <c r="N32" s="15">
        <f t="shared" si="5"/>
        <v>0</v>
      </c>
      <c r="O32" s="15">
        <f t="shared" si="6"/>
        <v>0</v>
      </c>
      <c r="P32" s="14"/>
      <c r="Q32" s="14"/>
      <c r="R32" s="1"/>
    </row>
    <row r="33" spans="1:18">
      <c r="A33" s="1"/>
      <c r="B33" s="33"/>
      <c r="C33" s="10"/>
      <c r="D33" s="10"/>
      <c r="E33" s="12">
        <f t="shared" si="0"/>
        <v>0</v>
      </c>
      <c r="F33" s="36" t="s">
        <v>25</v>
      </c>
      <c r="G33" s="12">
        <f t="shared" si="1"/>
        <v>0</v>
      </c>
      <c r="H33" s="12" t="str">
        <f t="shared" si="2"/>
        <v>--</v>
      </c>
      <c r="I33" s="13" t="str">
        <f t="shared" si="3"/>
        <v>1120 Wien, Meidlinger Hauptstraße 45</v>
      </c>
      <c r="J33" s="25" t="str">
        <f t="shared" si="4"/>
        <v>3001 Mauerbach, Hauptstraße 4</v>
      </c>
      <c r="K33" s="13" t="s">
        <v>30</v>
      </c>
      <c r="L33" s="14"/>
      <c r="M33" s="14"/>
      <c r="N33" s="15">
        <f t="shared" si="5"/>
        <v>0</v>
      </c>
      <c r="O33" s="15">
        <f t="shared" si="6"/>
        <v>0</v>
      </c>
      <c r="P33" s="14"/>
      <c r="Q33" s="14"/>
      <c r="R33" s="1"/>
    </row>
    <row r="34" spans="1:18">
      <c r="A34" s="1"/>
      <c r="B34" s="33"/>
      <c r="C34" s="10"/>
      <c r="D34" s="10"/>
      <c r="E34" s="12">
        <f t="shared" si="0"/>
        <v>0</v>
      </c>
      <c r="F34" s="36" t="s">
        <v>25</v>
      </c>
      <c r="G34" s="12">
        <f t="shared" si="1"/>
        <v>0</v>
      </c>
      <c r="H34" s="12" t="str">
        <f t="shared" si="2"/>
        <v>--</v>
      </c>
      <c r="I34" s="13" t="str">
        <f t="shared" si="3"/>
        <v>1120 Wien, Meidlinger Hauptstraße 45</v>
      </c>
      <c r="J34" s="25" t="str">
        <f t="shared" si="4"/>
        <v>3001 Mauerbach, Hauptstraße 4</v>
      </c>
      <c r="K34" s="13" t="s">
        <v>30</v>
      </c>
      <c r="L34" s="14"/>
      <c r="M34" s="14"/>
      <c r="N34" s="15">
        <f t="shared" si="5"/>
        <v>0</v>
      </c>
      <c r="O34" s="15">
        <f t="shared" si="6"/>
        <v>0</v>
      </c>
      <c r="P34" s="14"/>
      <c r="Q34" s="14"/>
      <c r="R34" s="1"/>
    </row>
    <row r="35" spans="1:18">
      <c r="A35" s="1"/>
      <c r="B35" s="33"/>
      <c r="C35" s="10"/>
      <c r="D35" s="10"/>
      <c r="E35" s="12">
        <f t="shared" si="0"/>
        <v>0</v>
      </c>
      <c r="F35" s="36" t="s">
        <v>25</v>
      </c>
      <c r="G35" s="12">
        <f t="shared" si="1"/>
        <v>0</v>
      </c>
      <c r="H35" s="12" t="str">
        <f t="shared" si="2"/>
        <v>--</v>
      </c>
      <c r="I35" s="13" t="str">
        <f t="shared" si="3"/>
        <v>1120 Wien, Meidlinger Hauptstraße 45</v>
      </c>
      <c r="J35" s="25" t="str">
        <f t="shared" si="4"/>
        <v>3001 Mauerbach, Hauptstraße 4</v>
      </c>
      <c r="K35" s="13" t="s">
        <v>30</v>
      </c>
      <c r="L35" s="14"/>
      <c r="M35" s="14"/>
      <c r="N35" s="15">
        <f t="shared" si="5"/>
        <v>0</v>
      </c>
      <c r="O35" s="15">
        <f t="shared" si="6"/>
        <v>0</v>
      </c>
      <c r="P35" s="14"/>
      <c r="Q35" s="14"/>
      <c r="R35" s="1"/>
    </row>
    <row r="36" spans="1:18">
      <c r="A36" s="1"/>
      <c r="B36" s="33"/>
      <c r="C36" s="10"/>
      <c r="D36" s="10"/>
      <c r="E36" s="12">
        <f t="shared" si="0"/>
        <v>0</v>
      </c>
      <c r="F36" s="36" t="s">
        <v>25</v>
      </c>
      <c r="G36" s="12">
        <f t="shared" si="1"/>
        <v>0</v>
      </c>
      <c r="H36" s="12" t="str">
        <f t="shared" si="2"/>
        <v>--</v>
      </c>
      <c r="I36" s="13" t="str">
        <f t="shared" si="3"/>
        <v>1120 Wien, Meidlinger Hauptstraße 45</v>
      </c>
      <c r="J36" s="25" t="str">
        <f t="shared" si="4"/>
        <v>3001 Mauerbach, Hauptstraße 4</v>
      </c>
      <c r="K36" s="13" t="s">
        <v>30</v>
      </c>
      <c r="L36" s="14"/>
      <c r="M36" s="14"/>
      <c r="N36" s="15">
        <f t="shared" si="5"/>
        <v>0</v>
      </c>
      <c r="O36" s="15">
        <f t="shared" si="6"/>
        <v>0</v>
      </c>
      <c r="P36" s="14"/>
      <c r="Q36" s="14"/>
      <c r="R36" s="1"/>
    </row>
    <row r="37" spans="1:18">
      <c r="A37" s="1"/>
      <c r="B37" s="33"/>
      <c r="C37" s="10"/>
      <c r="D37" s="10"/>
      <c r="E37" s="12">
        <f t="shared" si="0"/>
        <v>0</v>
      </c>
      <c r="F37" s="36" t="s">
        <v>25</v>
      </c>
      <c r="G37" s="12">
        <f t="shared" si="1"/>
        <v>0</v>
      </c>
      <c r="H37" s="12" t="str">
        <f t="shared" si="2"/>
        <v>--</v>
      </c>
      <c r="I37" s="13" t="str">
        <f t="shared" si="3"/>
        <v>1120 Wien, Meidlinger Hauptstraße 45</v>
      </c>
      <c r="J37" s="25" t="str">
        <f t="shared" si="4"/>
        <v>3001 Mauerbach, Hauptstraße 4</v>
      </c>
      <c r="K37" s="13" t="s">
        <v>30</v>
      </c>
      <c r="L37" s="14"/>
      <c r="M37" s="14"/>
      <c r="N37" s="15">
        <f t="shared" si="5"/>
        <v>0</v>
      </c>
      <c r="O37" s="15">
        <f t="shared" si="6"/>
        <v>0</v>
      </c>
      <c r="P37" s="14"/>
      <c r="Q37" s="14"/>
      <c r="R37" s="1"/>
    </row>
    <row r="38" spans="1:18">
      <c r="A38" s="1"/>
      <c r="B38" s="33"/>
      <c r="C38" s="10"/>
      <c r="D38" s="10"/>
      <c r="E38" s="12">
        <f t="shared" ref="E38:E75" si="7">D38-C38</f>
        <v>0</v>
      </c>
      <c r="F38" s="36" t="s">
        <v>25</v>
      </c>
      <c r="G38" s="12">
        <f t="shared" ref="G38:G75" si="8">IF(F38= "P",E38,"--")</f>
        <v>0</v>
      </c>
      <c r="H38" s="12" t="str">
        <f t="shared" ref="H38:H75" si="9">IF(F38="B",E38,"--")</f>
        <v>--</v>
      </c>
      <c r="I38" s="13" t="str">
        <f t="shared" si="3"/>
        <v>1120 Wien, Meidlinger Hauptstraße 45</v>
      </c>
      <c r="J38" s="25" t="str">
        <f t="shared" si="4"/>
        <v>3001 Mauerbach, Hauptstraße 4</v>
      </c>
      <c r="K38" s="13" t="s">
        <v>30</v>
      </c>
      <c r="L38" s="14"/>
      <c r="M38" s="14"/>
      <c r="N38" s="15">
        <f t="shared" ref="N38:N75" si="10">+IF((M38-L38)&gt;12,12,(ROUNDUP((M38-L38),0)))</f>
        <v>0</v>
      </c>
      <c r="O38" s="15">
        <f t="shared" si="6"/>
        <v>0</v>
      </c>
      <c r="P38" s="14"/>
      <c r="Q38" s="14"/>
      <c r="R38" s="1"/>
    </row>
    <row r="39" spans="1:18">
      <c r="A39" s="1"/>
      <c r="B39" s="33"/>
      <c r="C39" s="10"/>
      <c r="D39" s="10"/>
      <c r="E39" s="12">
        <f t="shared" si="7"/>
        <v>0</v>
      </c>
      <c r="F39" s="36" t="s">
        <v>25</v>
      </c>
      <c r="G39" s="12">
        <f t="shared" si="8"/>
        <v>0</v>
      </c>
      <c r="H39" s="12" t="str">
        <f t="shared" si="9"/>
        <v>--</v>
      </c>
      <c r="I39" s="13" t="str">
        <f t="shared" si="3"/>
        <v>1120 Wien, Meidlinger Hauptstraße 45</v>
      </c>
      <c r="J39" s="25" t="str">
        <f t="shared" si="4"/>
        <v>3001 Mauerbach, Hauptstraße 4</v>
      </c>
      <c r="K39" s="13" t="s">
        <v>30</v>
      </c>
      <c r="L39" s="14"/>
      <c r="M39" s="14"/>
      <c r="N39" s="15">
        <f t="shared" si="10"/>
        <v>0</v>
      </c>
      <c r="O39" s="15">
        <f t="shared" si="6"/>
        <v>0</v>
      </c>
      <c r="P39" s="14"/>
      <c r="Q39" s="14"/>
      <c r="R39" s="1"/>
    </row>
    <row r="40" spans="1:18">
      <c r="A40" s="1"/>
      <c r="B40" s="33"/>
      <c r="C40" s="10"/>
      <c r="D40" s="10"/>
      <c r="E40" s="12">
        <f t="shared" si="7"/>
        <v>0</v>
      </c>
      <c r="F40" s="36" t="s">
        <v>25</v>
      </c>
      <c r="G40" s="12">
        <f t="shared" si="8"/>
        <v>0</v>
      </c>
      <c r="H40" s="12" t="str">
        <f t="shared" si="9"/>
        <v>--</v>
      </c>
      <c r="I40" s="13" t="str">
        <f t="shared" si="3"/>
        <v>1120 Wien, Meidlinger Hauptstraße 45</v>
      </c>
      <c r="J40" s="25" t="str">
        <f t="shared" si="4"/>
        <v>3001 Mauerbach, Hauptstraße 4</v>
      </c>
      <c r="K40" s="13" t="s">
        <v>30</v>
      </c>
      <c r="L40" s="14"/>
      <c r="M40" s="14"/>
      <c r="N40" s="15">
        <f t="shared" si="10"/>
        <v>0</v>
      </c>
      <c r="O40" s="15">
        <f t="shared" si="6"/>
        <v>0</v>
      </c>
      <c r="P40" s="14"/>
      <c r="Q40" s="14"/>
      <c r="R40" s="1"/>
    </row>
    <row r="41" spans="1:18">
      <c r="A41" s="1"/>
      <c r="B41" s="33"/>
      <c r="C41" s="10"/>
      <c r="D41" s="10"/>
      <c r="E41" s="12">
        <f t="shared" si="7"/>
        <v>0</v>
      </c>
      <c r="F41" s="36" t="s">
        <v>25</v>
      </c>
      <c r="G41" s="12">
        <f t="shared" si="8"/>
        <v>0</v>
      </c>
      <c r="H41" s="12" t="str">
        <f t="shared" si="9"/>
        <v>--</v>
      </c>
      <c r="I41" s="13" t="str">
        <f t="shared" si="3"/>
        <v>1120 Wien, Meidlinger Hauptstraße 45</v>
      </c>
      <c r="J41" s="25" t="str">
        <f t="shared" si="4"/>
        <v>3001 Mauerbach, Hauptstraße 4</v>
      </c>
      <c r="K41" s="13" t="s">
        <v>30</v>
      </c>
      <c r="L41" s="14"/>
      <c r="M41" s="14"/>
      <c r="N41" s="15">
        <f t="shared" si="10"/>
        <v>0</v>
      </c>
      <c r="O41" s="15">
        <f t="shared" si="6"/>
        <v>0</v>
      </c>
      <c r="P41" s="14"/>
      <c r="Q41" s="14"/>
      <c r="R41" s="1"/>
    </row>
    <row r="42" spans="1:18">
      <c r="A42" s="1"/>
      <c r="B42" s="33"/>
      <c r="C42" s="10"/>
      <c r="D42" s="10"/>
      <c r="E42" s="12">
        <f t="shared" si="7"/>
        <v>0</v>
      </c>
      <c r="F42" s="36" t="s">
        <v>25</v>
      </c>
      <c r="G42" s="12">
        <f t="shared" si="8"/>
        <v>0</v>
      </c>
      <c r="H42" s="12" t="str">
        <f t="shared" si="9"/>
        <v>--</v>
      </c>
      <c r="I42" s="13" t="str">
        <f t="shared" si="3"/>
        <v>1120 Wien, Meidlinger Hauptstraße 45</v>
      </c>
      <c r="J42" s="25" t="str">
        <f t="shared" si="4"/>
        <v>3001 Mauerbach, Hauptstraße 4</v>
      </c>
      <c r="K42" s="13" t="s">
        <v>30</v>
      </c>
      <c r="L42" s="14"/>
      <c r="M42" s="14"/>
      <c r="N42" s="15">
        <f t="shared" si="10"/>
        <v>0</v>
      </c>
      <c r="O42" s="15">
        <f t="shared" si="6"/>
        <v>0</v>
      </c>
      <c r="P42" s="14"/>
      <c r="Q42" s="14"/>
      <c r="R42" s="1"/>
    </row>
    <row r="43" spans="1:18">
      <c r="A43" s="1"/>
      <c r="B43" s="33"/>
      <c r="C43" s="10"/>
      <c r="D43" s="10"/>
      <c r="E43" s="12">
        <f t="shared" si="7"/>
        <v>0</v>
      </c>
      <c r="F43" s="36" t="s">
        <v>25</v>
      </c>
      <c r="G43" s="12">
        <f t="shared" si="8"/>
        <v>0</v>
      </c>
      <c r="H43" s="12" t="str">
        <f t="shared" si="9"/>
        <v>--</v>
      </c>
      <c r="I43" s="13" t="str">
        <f t="shared" si="3"/>
        <v>1120 Wien, Meidlinger Hauptstraße 45</v>
      </c>
      <c r="J43" s="25" t="str">
        <f t="shared" si="4"/>
        <v>3001 Mauerbach, Hauptstraße 4</v>
      </c>
      <c r="K43" s="13" t="s">
        <v>30</v>
      </c>
      <c r="L43" s="14"/>
      <c r="M43" s="14"/>
      <c r="N43" s="15">
        <f t="shared" si="10"/>
        <v>0</v>
      </c>
      <c r="O43" s="15">
        <f t="shared" si="6"/>
        <v>0</v>
      </c>
      <c r="P43" s="14"/>
      <c r="Q43" s="14"/>
      <c r="R43" s="1"/>
    </row>
    <row r="44" spans="1:18">
      <c r="A44" s="1"/>
      <c r="B44" s="33"/>
      <c r="C44" s="10"/>
      <c r="D44" s="10"/>
      <c r="E44" s="12">
        <f t="shared" si="7"/>
        <v>0</v>
      </c>
      <c r="F44" s="36" t="s">
        <v>25</v>
      </c>
      <c r="G44" s="12">
        <f t="shared" si="8"/>
        <v>0</v>
      </c>
      <c r="H44" s="12" t="str">
        <f t="shared" si="9"/>
        <v>--</v>
      </c>
      <c r="I44" s="13" t="str">
        <f t="shared" si="3"/>
        <v>1120 Wien, Meidlinger Hauptstraße 45</v>
      </c>
      <c r="J44" s="25" t="str">
        <f t="shared" si="4"/>
        <v>3001 Mauerbach, Hauptstraße 4</v>
      </c>
      <c r="K44" s="13" t="s">
        <v>30</v>
      </c>
      <c r="L44" s="14"/>
      <c r="M44" s="14"/>
      <c r="N44" s="15">
        <f t="shared" si="10"/>
        <v>0</v>
      </c>
      <c r="O44" s="15">
        <f t="shared" si="6"/>
        <v>0</v>
      </c>
      <c r="P44" s="14"/>
      <c r="Q44" s="14"/>
      <c r="R44" s="1"/>
    </row>
    <row r="45" spans="1:18">
      <c r="A45" s="1"/>
      <c r="B45" s="33"/>
      <c r="C45" s="10"/>
      <c r="D45" s="10"/>
      <c r="E45" s="12">
        <f t="shared" si="7"/>
        <v>0</v>
      </c>
      <c r="F45" s="36" t="s">
        <v>25</v>
      </c>
      <c r="G45" s="12">
        <f t="shared" si="8"/>
        <v>0</v>
      </c>
      <c r="H45" s="12" t="str">
        <f t="shared" si="9"/>
        <v>--</v>
      </c>
      <c r="I45" s="13" t="str">
        <f t="shared" si="3"/>
        <v>1120 Wien, Meidlinger Hauptstraße 45</v>
      </c>
      <c r="J45" s="25" t="str">
        <f t="shared" si="4"/>
        <v>3001 Mauerbach, Hauptstraße 4</v>
      </c>
      <c r="K45" s="13" t="s">
        <v>30</v>
      </c>
      <c r="L45" s="14"/>
      <c r="M45" s="14"/>
      <c r="N45" s="15">
        <f t="shared" si="10"/>
        <v>0</v>
      </c>
      <c r="O45" s="15">
        <f t="shared" si="6"/>
        <v>0</v>
      </c>
      <c r="P45" s="14"/>
      <c r="Q45" s="14"/>
      <c r="R45" s="1"/>
    </row>
    <row r="46" spans="1:18">
      <c r="A46" s="1"/>
      <c r="B46" s="33"/>
      <c r="C46" s="10"/>
      <c r="D46" s="10"/>
      <c r="E46" s="12">
        <f t="shared" si="7"/>
        <v>0</v>
      </c>
      <c r="F46" s="36" t="s">
        <v>25</v>
      </c>
      <c r="G46" s="12">
        <f t="shared" si="8"/>
        <v>0</v>
      </c>
      <c r="H46" s="12" t="str">
        <f t="shared" si="9"/>
        <v>--</v>
      </c>
      <c r="I46" s="13" t="str">
        <f t="shared" si="3"/>
        <v>1120 Wien, Meidlinger Hauptstraße 45</v>
      </c>
      <c r="J46" s="25" t="str">
        <f t="shared" si="4"/>
        <v>3001 Mauerbach, Hauptstraße 4</v>
      </c>
      <c r="K46" s="13" t="s">
        <v>30</v>
      </c>
      <c r="L46" s="14"/>
      <c r="M46" s="14"/>
      <c r="N46" s="15">
        <f t="shared" si="10"/>
        <v>0</v>
      </c>
      <c r="O46" s="15">
        <f t="shared" si="6"/>
        <v>0</v>
      </c>
      <c r="P46" s="14"/>
      <c r="Q46" s="14"/>
      <c r="R46" s="1"/>
    </row>
    <row r="47" spans="1:18">
      <c r="A47" s="1"/>
      <c r="B47" s="33"/>
      <c r="C47" s="10"/>
      <c r="D47" s="10"/>
      <c r="E47" s="12">
        <f t="shared" si="7"/>
        <v>0</v>
      </c>
      <c r="F47" s="36" t="s">
        <v>25</v>
      </c>
      <c r="G47" s="12">
        <f t="shared" si="8"/>
        <v>0</v>
      </c>
      <c r="H47" s="12" t="str">
        <f t="shared" si="9"/>
        <v>--</v>
      </c>
      <c r="I47" s="13" t="str">
        <f t="shared" si="3"/>
        <v>1120 Wien, Meidlinger Hauptstraße 45</v>
      </c>
      <c r="J47" s="25" t="str">
        <f t="shared" si="4"/>
        <v>3001 Mauerbach, Hauptstraße 4</v>
      </c>
      <c r="K47" s="13" t="s">
        <v>30</v>
      </c>
      <c r="L47" s="14"/>
      <c r="M47" s="14"/>
      <c r="N47" s="15">
        <f t="shared" si="10"/>
        <v>0</v>
      </c>
      <c r="O47" s="15">
        <f t="shared" si="6"/>
        <v>0</v>
      </c>
      <c r="P47" s="14"/>
      <c r="Q47" s="14"/>
      <c r="R47" s="1"/>
    </row>
    <row r="48" spans="1:18">
      <c r="A48" s="1"/>
      <c r="B48" s="33"/>
      <c r="C48" s="10"/>
      <c r="D48" s="10"/>
      <c r="E48" s="12">
        <f t="shared" si="7"/>
        <v>0</v>
      </c>
      <c r="F48" s="36" t="s">
        <v>25</v>
      </c>
      <c r="G48" s="12">
        <f t="shared" si="8"/>
        <v>0</v>
      </c>
      <c r="H48" s="12" t="str">
        <f t="shared" si="9"/>
        <v>--</v>
      </c>
      <c r="I48" s="13" t="str">
        <f t="shared" si="3"/>
        <v>1120 Wien, Meidlinger Hauptstraße 45</v>
      </c>
      <c r="J48" s="25" t="str">
        <f t="shared" si="4"/>
        <v>3001 Mauerbach, Hauptstraße 4</v>
      </c>
      <c r="K48" s="13" t="s">
        <v>30</v>
      </c>
      <c r="L48" s="14"/>
      <c r="M48" s="14"/>
      <c r="N48" s="15">
        <f t="shared" si="10"/>
        <v>0</v>
      </c>
      <c r="O48" s="15">
        <f t="shared" si="6"/>
        <v>0</v>
      </c>
      <c r="P48" s="14"/>
      <c r="Q48" s="14"/>
      <c r="R48" s="1"/>
    </row>
    <row r="49" spans="1:18">
      <c r="A49" s="1"/>
      <c r="B49" s="33"/>
      <c r="C49" s="10"/>
      <c r="D49" s="10"/>
      <c r="E49" s="12">
        <f t="shared" si="7"/>
        <v>0</v>
      </c>
      <c r="F49" s="36" t="s">
        <v>25</v>
      </c>
      <c r="G49" s="12">
        <f t="shared" si="8"/>
        <v>0</v>
      </c>
      <c r="H49" s="12" t="str">
        <f t="shared" si="9"/>
        <v>--</v>
      </c>
      <c r="I49" s="13" t="str">
        <f t="shared" si="3"/>
        <v>1120 Wien, Meidlinger Hauptstraße 45</v>
      </c>
      <c r="J49" s="25" t="str">
        <f t="shared" si="4"/>
        <v>3001 Mauerbach, Hauptstraße 4</v>
      </c>
      <c r="K49" s="13" t="s">
        <v>30</v>
      </c>
      <c r="L49" s="14"/>
      <c r="M49" s="14"/>
      <c r="N49" s="15">
        <f t="shared" si="10"/>
        <v>0</v>
      </c>
      <c r="O49" s="15">
        <f t="shared" si="6"/>
        <v>0</v>
      </c>
      <c r="P49" s="14"/>
      <c r="Q49" s="14"/>
      <c r="R49" s="1"/>
    </row>
    <row r="50" spans="1:18">
      <c r="A50" s="1"/>
      <c r="B50" s="33"/>
      <c r="C50" s="10"/>
      <c r="D50" s="10"/>
      <c r="E50" s="12">
        <f t="shared" si="7"/>
        <v>0</v>
      </c>
      <c r="F50" s="36" t="s">
        <v>25</v>
      </c>
      <c r="G50" s="12">
        <f t="shared" si="8"/>
        <v>0</v>
      </c>
      <c r="H50" s="12" t="str">
        <f t="shared" si="9"/>
        <v>--</v>
      </c>
      <c r="I50" s="13" t="str">
        <f t="shared" si="3"/>
        <v>1120 Wien, Meidlinger Hauptstraße 45</v>
      </c>
      <c r="J50" s="25" t="str">
        <f t="shared" si="4"/>
        <v>3001 Mauerbach, Hauptstraße 4</v>
      </c>
      <c r="K50" s="13" t="s">
        <v>30</v>
      </c>
      <c r="L50" s="14"/>
      <c r="M50" s="14"/>
      <c r="N50" s="15">
        <f t="shared" si="10"/>
        <v>0</v>
      </c>
      <c r="O50" s="15">
        <f t="shared" si="6"/>
        <v>0</v>
      </c>
      <c r="P50" s="14"/>
      <c r="Q50" s="14"/>
      <c r="R50" s="1"/>
    </row>
    <row r="51" spans="1:18">
      <c r="A51" s="1"/>
      <c r="B51" s="33"/>
      <c r="C51" s="10"/>
      <c r="D51" s="10"/>
      <c r="E51" s="12">
        <f t="shared" si="7"/>
        <v>0</v>
      </c>
      <c r="F51" s="36" t="s">
        <v>25</v>
      </c>
      <c r="G51" s="12">
        <f t="shared" si="8"/>
        <v>0</v>
      </c>
      <c r="H51" s="12" t="str">
        <f t="shared" si="9"/>
        <v>--</v>
      </c>
      <c r="I51" s="13" t="str">
        <f t="shared" si="3"/>
        <v>1120 Wien, Meidlinger Hauptstraße 45</v>
      </c>
      <c r="J51" s="25" t="str">
        <f t="shared" si="4"/>
        <v>3001 Mauerbach, Hauptstraße 4</v>
      </c>
      <c r="K51" s="13" t="s">
        <v>30</v>
      </c>
      <c r="L51" s="14"/>
      <c r="M51" s="14"/>
      <c r="N51" s="15">
        <f t="shared" si="10"/>
        <v>0</v>
      </c>
      <c r="O51" s="15">
        <f t="shared" si="6"/>
        <v>0</v>
      </c>
      <c r="P51" s="14"/>
      <c r="Q51" s="14"/>
      <c r="R51" s="1"/>
    </row>
    <row r="52" spans="1:18">
      <c r="A52" s="1"/>
      <c r="B52" s="33"/>
      <c r="C52" s="10"/>
      <c r="D52" s="10"/>
      <c r="E52" s="12">
        <f t="shared" si="7"/>
        <v>0</v>
      </c>
      <c r="F52" s="36" t="s">
        <v>25</v>
      </c>
      <c r="G52" s="12">
        <f t="shared" si="8"/>
        <v>0</v>
      </c>
      <c r="H52" s="12" t="str">
        <f t="shared" si="9"/>
        <v>--</v>
      </c>
      <c r="I52" s="13" t="str">
        <f t="shared" si="3"/>
        <v>1120 Wien, Meidlinger Hauptstraße 45</v>
      </c>
      <c r="J52" s="25" t="str">
        <f t="shared" si="4"/>
        <v>3001 Mauerbach, Hauptstraße 4</v>
      </c>
      <c r="K52" s="13" t="s">
        <v>30</v>
      </c>
      <c r="L52" s="14"/>
      <c r="M52" s="14"/>
      <c r="N52" s="15">
        <f t="shared" si="10"/>
        <v>0</v>
      </c>
      <c r="O52" s="15">
        <f t="shared" si="6"/>
        <v>0</v>
      </c>
      <c r="P52" s="14"/>
      <c r="Q52" s="14"/>
      <c r="R52" s="1"/>
    </row>
    <row r="53" spans="1:18">
      <c r="A53" s="1"/>
      <c r="B53" s="33"/>
      <c r="C53" s="10"/>
      <c r="D53" s="10"/>
      <c r="E53" s="12">
        <f t="shared" si="7"/>
        <v>0</v>
      </c>
      <c r="F53" s="36" t="s">
        <v>25</v>
      </c>
      <c r="G53" s="12">
        <f t="shared" si="8"/>
        <v>0</v>
      </c>
      <c r="H53" s="12" t="str">
        <f t="shared" si="9"/>
        <v>--</v>
      </c>
      <c r="I53" s="13" t="str">
        <f t="shared" si="3"/>
        <v>1120 Wien, Meidlinger Hauptstraße 45</v>
      </c>
      <c r="J53" s="25" t="str">
        <f t="shared" si="4"/>
        <v>3001 Mauerbach, Hauptstraße 4</v>
      </c>
      <c r="K53" s="13" t="s">
        <v>30</v>
      </c>
      <c r="L53" s="14"/>
      <c r="M53" s="14"/>
      <c r="N53" s="15">
        <f t="shared" si="10"/>
        <v>0</v>
      </c>
      <c r="O53" s="15">
        <f t="shared" si="6"/>
        <v>0</v>
      </c>
      <c r="P53" s="14"/>
      <c r="Q53" s="14"/>
      <c r="R53" s="1"/>
    </row>
    <row r="54" spans="1:18">
      <c r="A54" s="1"/>
      <c r="B54" s="33"/>
      <c r="C54" s="10"/>
      <c r="D54" s="10"/>
      <c r="E54" s="12">
        <f t="shared" si="7"/>
        <v>0</v>
      </c>
      <c r="F54" s="36" t="s">
        <v>25</v>
      </c>
      <c r="G54" s="12">
        <f t="shared" si="8"/>
        <v>0</v>
      </c>
      <c r="H54" s="12" t="str">
        <f t="shared" si="9"/>
        <v>--</v>
      </c>
      <c r="I54" s="13" t="str">
        <f t="shared" si="3"/>
        <v>1120 Wien, Meidlinger Hauptstraße 45</v>
      </c>
      <c r="J54" s="25" t="str">
        <f t="shared" si="4"/>
        <v>3001 Mauerbach, Hauptstraße 4</v>
      </c>
      <c r="K54" s="13" t="s">
        <v>30</v>
      </c>
      <c r="L54" s="14"/>
      <c r="M54" s="14"/>
      <c r="N54" s="15">
        <f t="shared" si="10"/>
        <v>0</v>
      </c>
      <c r="O54" s="15">
        <f t="shared" si="6"/>
        <v>0</v>
      </c>
      <c r="P54" s="14"/>
      <c r="Q54" s="14"/>
      <c r="R54" s="1"/>
    </row>
    <row r="55" spans="1:18">
      <c r="A55" s="1"/>
      <c r="B55" s="33"/>
      <c r="C55" s="10"/>
      <c r="D55" s="10"/>
      <c r="E55" s="12">
        <f t="shared" si="7"/>
        <v>0</v>
      </c>
      <c r="F55" s="36" t="s">
        <v>25</v>
      </c>
      <c r="G55" s="12">
        <f t="shared" si="8"/>
        <v>0</v>
      </c>
      <c r="H55" s="12" t="str">
        <f t="shared" si="9"/>
        <v>--</v>
      </c>
      <c r="I55" s="13" t="str">
        <f t="shared" si="3"/>
        <v>1120 Wien, Meidlinger Hauptstraße 45</v>
      </c>
      <c r="J55" s="25" t="str">
        <f t="shared" si="4"/>
        <v>3001 Mauerbach, Hauptstraße 4</v>
      </c>
      <c r="K55" s="13" t="s">
        <v>30</v>
      </c>
      <c r="L55" s="14"/>
      <c r="M55" s="14"/>
      <c r="N55" s="15">
        <f t="shared" si="10"/>
        <v>0</v>
      </c>
      <c r="O55" s="15">
        <f t="shared" si="6"/>
        <v>0</v>
      </c>
      <c r="P55" s="14"/>
      <c r="Q55" s="14"/>
      <c r="R55" s="1"/>
    </row>
    <row r="56" spans="1:18">
      <c r="A56" s="1"/>
      <c r="B56" s="33"/>
      <c r="C56" s="10"/>
      <c r="D56" s="10"/>
      <c r="E56" s="12">
        <f t="shared" si="7"/>
        <v>0</v>
      </c>
      <c r="F56" s="36" t="s">
        <v>25</v>
      </c>
      <c r="G56" s="12">
        <f t="shared" si="8"/>
        <v>0</v>
      </c>
      <c r="H56" s="12" t="str">
        <f t="shared" si="9"/>
        <v>--</v>
      </c>
      <c r="I56" s="13" t="str">
        <f t="shared" si="3"/>
        <v>1120 Wien, Meidlinger Hauptstraße 45</v>
      </c>
      <c r="J56" s="25" t="str">
        <f t="shared" si="4"/>
        <v>3001 Mauerbach, Hauptstraße 4</v>
      </c>
      <c r="K56" s="13" t="s">
        <v>30</v>
      </c>
      <c r="L56" s="14"/>
      <c r="M56" s="14"/>
      <c r="N56" s="15">
        <f t="shared" si="10"/>
        <v>0</v>
      </c>
      <c r="O56" s="15">
        <f t="shared" si="6"/>
        <v>0</v>
      </c>
      <c r="P56" s="14"/>
      <c r="Q56" s="14"/>
      <c r="R56" s="1"/>
    </row>
    <row r="57" spans="1:18">
      <c r="A57" s="1"/>
      <c r="B57" s="33"/>
      <c r="C57" s="10"/>
      <c r="D57" s="10"/>
      <c r="E57" s="12">
        <f t="shared" si="7"/>
        <v>0</v>
      </c>
      <c r="F57" s="36" t="s">
        <v>25</v>
      </c>
      <c r="G57" s="12">
        <f t="shared" si="8"/>
        <v>0</v>
      </c>
      <c r="H57" s="12" t="str">
        <f t="shared" si="9"/>
        <v>--</v>
      </c>
      <c r="I57" s="13" t="str">
        <f t="shared" si="3"/>
        <v>1120 Wien, Meidlinger Hauptstraße 45</v>
      </c>
      <c r="J57" s="25" t="str">
        <f t="shared" si="4"/>
        <v>3001 Mauerbach, Hauptstraße 4</v>
      </c>
      <c r="K57" s="13" t="s">
        <v>30</v>
      </c>
      <c r="L57" s="14"/>
      <c r="M57" s="14"/>
      <c r="N57" s="15">
        <f t="shared" si="10"/>
        <v>0</v>
      </c>
      <c r="O57" s="15">
        <f t="shared" si="6"/>
        <v>0</v>
      </c>
      <c r="P57" s="14"/>
      <c r="Q57" s="14"/>
      <c r="R57" s="1"/>
    </row>
    <row r="58" spans="1:18">
      <c r="A58" s="1"/>
      <c r="B58" s="33"/>
      <c r="C58" s="10"/>
      <c r="D58" s="10"/>
      <c r="E58" s="12">
        <f t="shared" si="7"/>
        <v>0</v>
      </c>
      <c r="F58" s="36" t="s">
        <v>25</v>
      </c>
      <c r="G58" s="12">
        <f t="shared" si="8"/>
        <v>0</v>
      </c>
      <c r="H58" s="12" t="str">
        <f t="shared" si="9"/>
        <v>--</v>
      </c>
      <c r="I58" s="13" t="str">
        <f t="shared" si="3"/>
        <v>1120 Wien, Meidlinger Hauptstraße 45</v>
      </c>
      <c r="J58" s="25" t="str">
        <f t="shared" si="4"/>
        <v>3001 Mauerbach, Hauptstraße 4</v>
      </c>
      <c r="K58" s="13" t="s">
        <v>30</v>
      </c>
      <c r="L58" s="14"/>
      <c r="M58" s="14"/>
      <c r="N58" s="15">
        <f t="shared" si="10"/>
        <v>0</v>
      </c>
      <c r="O58" s="15">
        <f t="shared" si="6"/>
        <v>0</v>
      </c>
      <c r="P58" s="14"/>
      <c r="Q58" s="14"/>
      <c r="R58" s="1"/>
    </row>
    <row r="59" spans="1:18">
      <c r="A59" s="1"/>
      <c r="B59" s="33"/>
      <c r="C59" s="10"/>
      <c r="D59" s="10"/>
      <c r="E59" s="12">
        <f t="shared" si="7"/>
        <v>0</v>
      </c>
      <c r="F59" s="36" t="s">
        <v>25</v>
      </c>
      <c r="G59" s="12">
        <f t="shared" si="8"/>
        <v>0</v>
      </c>
      <c r="H59" s="12" t="str">
        <f t="shared" si="9"/>
        <v>--</v>
      </c>
      <c r="I59" s="13" t="str">
        <f t="shared" si="3"/>
        <v>1120 Wien, Meidlinger Hauptstraße 45</v>
      </c>
      <c r="J59" s="25" t="str">
        <f t="shared" si="4"/>
        <v>3001 Mauerbach, Hauptstraße 4</v>
      </c>
      <c r="K59" s="13" t="s">
        <v>30</v>
      </c>
      <c r="L59" s="14"/>
      <c r="M59" s="14"/>
      <c r="N59" s="15">
        <f t="shared" si="10"/>
        <v>0</v>
      </c>
      <c r="O59" s="15">
        <f t="shared" si="6"/>
        <v>0</v>
      </c>
      <c r="P59" s="14"/>
      <c r="Q59" s="14"/>
      <c r="R59" s="1"/>
    </row>
    <row r="60" spans="1:18">
      <c r="A60" s="1"/>
      <c r="B60" s="33"/>
      <c r="C60" s="10"/>
      <c r="D60" s="10"/>
      <c r="E60" s="12">
        <f t="shared" si="7"/>
        <v>0</v>
      </c>
      <c r="F60" s="36" t="s">
        <v>25</v>
      </c>
      <c r="G60" s="12">
        <f t="shared" si="8"/>
        <v>0</v>
      </c>
      <c r="H60" s="12" t="str">
        <f t="shared" si="9"/>
        <v>--</v>
      </c>
      <c r="I60" s="13" t="str">
        <f t="shared" si="3"/>
        <v>1120 Wien, Meidlinger Hauptstraße 45</v>
      </c>
      <c r="J60" s="25" t="str">
        <f t="shared" si="4"/>
        <v>3001 Mauerbach, Hauptstraße 4</v>
      </c>
      <c r="K60" s="13" t="s">
        <v>30</v>
      </c>
      <c r="L60" s="14"/>
      <c r="M60" s="14"/>
      <c r="N60" s="15">
        <f t="shared" si="10"/>
        <v>0</v>
      </c>
      <c r="O60" s="15">
        <f t="shared" si="6"/>
        <v>0</v>
      </c>
      <c r="P60" s="14"/>
      <c r="Q60" s="14"/>
      <c r="R60" s="1"/>
    </row>
    <row r="61" spans="1:18">
      <c r="A61" s="1"/>
      <c r="B61" s="33"/>
      <c r="C61" s="10"/>
      <c r="D61" s="10"/>
      <c r="E61" s="12">
        <f t="shared" si="7"/>
        <v>0</v>
      </c>
      <c r="F61" s="36" t="s">
        <v>25</v>
      </c>
      <c r="G61" s="12">
        <f t="shared" si="8"/>
        <v>0</v>
      </c>
      <c r="H61" s="12" t="str">
        <f t="shared" si="9"/>
        <v>--</v>
      </c>
      <c r="I61" s="13" t="str">
        <f t="shared" si="3"/>
        <v>1120 Wien, Meidlinger Hauptstraße 45</v>
      </c>
      <c r="J61" s="25" t="str">
        <f t="shared" si="4"/>
        <v>3001 Mauerbach, Hauptstraße 4</v>
      </c>
      <c r="K61" s="13" t="s">
        <v>30</v>
      </c>
      <c r="L61" s="14"/>
      <c r="M61" s="14"/>
      <c r="N61" s="15">
        <f t="shared" si="10"/>
        <v>0</v>
      </c>
      <c r="O61" s="15">
        <f t="shared" si="6"/>
        <v>0</v>
      </c>
      <c r="P61" s="14"/>
      <c r="Q61" s="14"/>
      <c r="R61" s="1"/>
    </row>
    <row r="62" spans="1:18">
      <c r="A62" s="1"/>
      <c r="B62" s="33"/>
      <c r="C62" s="10"/>
      <c r="D62" s="10"/>
      <c r="E62" s="12">
        <f t="shared" si="7"/>
        <v>0</v>
      </c>
      <c r="F62" s="36" t="s">
        <v>25</v>
      </c>
      <c r="G62" s="12">
        <f t="shared" si="8"/>
        <v>0</v>
      </c>
      <c r="H62" s="12" t="str">
        <f t="shared" si="9"/>
        <v>--</v>
      </c>
      <c r="I62" s="13" t="str">
        <f t="shared" si="3"/>
        <v>1120 Wien, Meidlinger Hauptstraße 45</v>
      </c>
      <c r="J62" s="25" t="str">
        <f t="shared" si="4"/>
        <v>3001 Mauerbach, Hauptstraße 4</v>
      </c>
      <c r="K62" s="13" t="s">
        <v>30</v>
      </c>
      <c r="L62" s="14"/>
      <c r="M62" s="14"/>
      <c r="N62" s="15">
        <f t="shared" si="10"/>
        <v>0</v>
      </c>
      <c r="O62" s="15">
        <f t="shared" si="6"/>
        <v>0</v>
      </c>
      <c r="P62" s="14"/>
      <c r="Q62" s="14"/>
      <c r="R62" s="1"/>
    </row>
    <row r="63" spans="1:18">
      <c r="A63" s="1"/>
      <c r="B63" s="33"/>
      <c r="C63" s="10"/>
      <c r="D63" s="10"/>
      <c r="E63" s="12">
        <f t="shared" si="7"/>
        <v>0</v>
      </c>
      <c r="F63" s="36" t="s">
        <v>25</v>
      </c>
      <c r="G63" s="12">
        <f t="shared" si="8"/>
        <v>0</v>
      </c>
      <c r="H63" s="12" t="str">
        <f t="shared" si="9"/>
        <v>--</v>
      </c>
      <c r="I63" s="13" t="str">
        <f t="shared" si="3"/>
        <v>1120 Wien, Meidlinger Hauptstraße 45</v>
      </c>
      <c r="J63" s="25" t="str">
        <f t="shared" si="4"/>
        <v>3001 Mauerbach, Hauptstraße 4</v>
      </c>
      <c r="K63" s="13" t="s">
        <v>30</v>
      </c>
      <c r="L63" s="14"/>
      <c r="M63" s="14"/>
      <c r="N63" s="15">
        <f t="shared" si="10"/>
        <v>0</v>
      </c>
      <c r="O63" s="15">
        <f t="shared" si="6"/>
        <v>0</v>
      </c>
      <c r="P63" s="14"/>
      <c r="Q63" s="14"/>
      <c r="R63" s="1"/>
    </row>
    <row r="64" spans="1:18">
      <c r="A64" s="1"/>
      <c r="B64" s="33"/>
      <c r="C64" s="10"/>
      <c r="D64" s="10"/>
      <c r="E64" s="12">
        <f t="shared" si="7"/>
        <v>0</v>
      </c>
      <c r="F64" s="36" t="s">
        <v>25</v>
      </c>
      <c r="G64" s="12">
        <f t="shared" si="8"/>
        <v>0</v>
      </c>
      <c r="H64" s="12" t="str">
        <f t="shared" si="9"/>
        <v>--</v>
      </c>
      <c r="I64" s="13" t="str">
        <f t="shared" si="3"/>
        <v>1120 Wien, Meidlinger Hauptstraße 45</v>
      </c>
      <c r="J64" s="25" t="str">
        <f t="shared" si="4"/>
        <v>3001 Mauerbach, Hauptstraße 4</v>
      </c>
      <c r="K64" s="13" t="s">
        <v>30</v>
      </c>
      <c r="L64" s="14"/>
      <c r="M64" s="14"/>
      <c r="N64" s="15">
        <f t="shared" si="10"/>
        <v>0</v>
      </c>
      <c r="O64" s="15">
        <f t="shared" si="6"/>
        <v>0</v>
      </c>
      <c r="P64" s="14"/>
      <c r="Q64" s="14"/>
      <c r="R64" s="1"/>
    </row>
    <row r="65" spans="1:18">
      <c r="A65" s="1"/>
      <c r="B65" s="33"/>
      <c r="C65" s="10"/>
      <c r="D65" s="10"/>
      <c r="E65" s="12">
        <f t="shared" si="7"/>
        <v>0</v>
      </c>
      <c r="F65" s="36" t="s">
        <v>25</v>
      </c>
      <c r="G65" s="12">
        <f t="shared" si="8"/>
        <v>0</v>
      </c>
      <c r="H65" s="12" t="str">
        <f t="shared" si="9"/>
        <v>--</v>
      </c>
      <c r="I65" s="13" t="str">
        <f t="shared" si="3"/>
        <v>1120 Wien, Meidlinger Hauptstraße 45</v>
      </c>
      <c r="J65" s="25" t="str">
        <f t="shared" si="4"/>
        <v>3001 Mauerbach, Hauptstraße 4</v>
      </c>
      <c r="K65" s="13" t="s">
        <v>30</v>
      </c>
      <c r="L65" s="14"/>
      <c r="M65" s="14"/>
      <c r="N65" s="15">
        <f t="shared" si="10"/>
        <v>0</v>
      </c>
      <c r="O65" s="15">
        <f t="shared" si="6"/>
        <v>0</v>
      </c>
      <c r="P65" s="14"/>
      <c r="Q65" s="14"/>
      <c r="R65" s="1"/>
    </row>
    <row r="66" spans="1:18">
      <c r="A66" s="1"/>
      <c r="B66" s="33"/>
      <c r="C66" s="10"/>
      <c r="D66" s="10"/>
      <c r="E66" s="12">
        <f t="shared" si="7"/>
        <v>0</v>
      </c>
      <c r="F66" s="36" t="s">
        <v>25</v>
      </c>
      <c r="G66" s="12">
        <f t="shared" si="8"/>
        <v>0</v>
      </c>
      <c r="H66" s="12" t="str">
        <f t="shared" si="9"/>
        <v>--</v>
      </c>
      <c r="I66" s="13" t="str">
        <f t="shared" si="3"/>
        <v>1120 Wien, Meidlinger Hauptstraße 45</v>
      </c>
      <c r="J66" s="25" t="str">
        <f t="shared" si="4"/>
        <v>3001 Mauerbach, Hauptstraße 4</v>
      </c>
      <c r="K66" s="13" t="s">
        <v>30</v>
      </c>
      <c r="L66" s="14"/>
      <c r="M66" s="14"/>
      <c r="N66" s="15">
        <f t="shared" si="10"/>
        <v>0</v>
      </c>
      <c r="O66" s="15">
        <f t="shared" si="6"/>
        <v>0</v>
      </c>
      <c r="P66" s="14"/>
      <c r="Q66" s="14"/>
      <c r="R66" s="1"/>
    </row>
    <row r="67" spans="1:18">
      <c r="A67" s="1"/>
      <c r="B67" s="33"/>
      <c r="C67" s="10"/>
      <c r="D67" s="10"/>
      <c r="E67" s="12">
        <f t="shared" si="7"/>
        <v>0</v>
      </c>
      <c r="F67" s="36" t="s">
        <v>25</v>
      </c>
      <c r="G67" s="12">
        <f t="shared" si="8"/>
        <v>0</v>
      </c>
      <c r="H67" s="12" t="str">
        <f t="shared" si="9"/>
        <v>--</v>
      </c>
      <c r="I67" s="13" t="str">
        <f t="shared" si="3"/>
        <v>1120 Wien, Meidlinger Hauptstraße 45</v>
      </c>
      <c r="J67" s="25" t="str">
        <f t="shared" si="4"/>
        <v>3001 Mauerbach, Hauptstraße 4</v>
      </c>
      <c r="K67" s="13" t="s">
        <v>30</v>
      </c>
      <c r="L67" s="14"/>
      <c r="M67" s="14"/>
      <c r="N67" s="15">
        <f t="shared" si="10"/>
        <v>0</v>
      </c>
      <c r="O67" s="15">
        <f t="shared" si="6"/>
        <v>0</v>
      </c>
      <c r="P67" s="14"/>
      <c r="Q67" s="14"/>
      <c r="R67" s="1"/>
    </row>
    <row r="68" spans="1:18">
      <c r="A68" s="1"/>
      <c r="B68" s="33"/>
      <c r="C68" s="10"/>
      <c r="D68" s="10"/>
      <c r="E68" s="12">
        <f t="shared" si="7"/>
        <v>0</v>
      </c>
      <c r="F68" s="36" t="s">
        <v>25</v>
      </c>
      <c r="G68" s="12">
        <f t="shared" si="8"/>
        <v>0</v>
      </c>
      <c r="H68" s="12" t="str">
        <f t="shared" si="9"/>
        <v>--</v>
      </c>
      <c r="I68" s="13" t="str">
        <f t="shared" si="3"/>
        <v>1120 Wien, Meidlinger Hauptstraße 45</v>
      </c>
      <c r="J68" s="25" t="str">
        <f t="shared" si="4"/>
        <v>3001 Mauerbach, Hauptstraße 4</v>
      </c>
      <c r="K68" s="13" t="s">
        <v>30</v>
      </c>
      <c r="L68" s="14"/>
      <c r="M68" s="14"/>
      <c r="N68" s="15">
        <f t="shared" si="10"/>
        <v>0</v>
      </c>
      <c r="O68" s="15">
        <f t="shared" si="6"/>
        <v>0</v>
      </c>
      <c r="P68" s="14"/>
      <c r="Q68" s="14"/>
      <c r="R68" s="1"/>
    </row>
    <row r="69" spans="1:18">
      <c r="A69" s="1"/>
      <c r="B69" s="33"/>
      <c r="C69" s="10"/>
      <c r="D69" s="10"/>
      <c r="E69" s="12">
        <f t="shared" si="7"/>
        <v>0</v>
      </c>
      <c r="F69" s="36" t="s">
        <v>25</v>
      </c>
      <c r="G69" s="12">
        <f t="shared" si="8"/>
        <v>0</v>
      </c>
      <c r="H69" s="12" t="str">
        <f t="shared" si="9"/>
        <v>--</v>
      </c>
      <c r="I69" s="13" t="str">
        <f t="shared" si="3"/>
        <v>1120 Wien, Meidlinger Hauptstraße 45</v>
      </c>
      <c r="J69" s="25" t="str">
        <f t="shared" si="4"/>
        <v>3001 Mauerbach, Hauptstraße 4</v>
      </c>
      <c r="K69" s="13" t="s">
        <v>30</v>
      </c>
      <c r="L69" s="14"/>
      <c r="M69" s="14"/>
      <c r="N69" s="15">
        <f t="shared" si="10"/>
        <v>0</v>
      </c>
      <c r="O69" s="15">
        <f t="shared" si="6"/>
        <v>0</v>
      </c>
      <c r="P69" s="14"/>
      <c r="Q69" s="14"/>
      <c r="R69" s="1"/>
    </row>
    <row r="70" spans="1:18">
      <c r="A70" s="1"/>
      <c r="B70" s="33"/>
      <c r="C70" s="10"/>
      <c r="D70" s="10"/>
      <c r="E70" s="12">
        <f t="shared" si="7"/>
        <v>0</v>
      </c>
      <c r="F70" s="36" t="s">
        <v>25</v>
      </c>
      <c r="G70" s="12">
        <f t="shared" si="8"/>
        <v>0</v>
      </c>
      <c r="H70" s="12" t="str">
        <f t="shared" si="9"/>
        <v>--</v>
      </c>
      <c r="I70" s="13" t="str">
        <f t="shared" si="3"/>
        <v>1120 Wien, Meidlinger Hauptstraße 45</v>
      </c>
      <c r="J70" s="25" t="str">
        <f t="shared" si="4"/>
        <v>3001 Mauerbach, Hauptstraße 4</v>
      </c>
      <c r="K70" s="13" t="s">
        <v>30</v>
      </c>
      <c r="L70" s="14"/>
      <c r="M70" s="14"/>
      <c r="N70" s="15">
        <f t="shared" si="10"/>
        <v>0</v>
      </c>
      <c r="O70" s="15">
        <f t="shared" si="6"/>
        <v>0</v>
      </c>
      <c r="P70" s="14"/>
      <c r="Q70" s="14"/>
      <c r="R70" s="1"/>
    </row>
    <row r="71" spans="1:18">
      <c r="A71" s="1"/>
      <c r="B71" s="33"/>
      <c r="C71" s="10"/>
      <c r="D71" s="10"/>
      <c r="E71" s="12">
        <f t="shared" ref="E71:E73" si="11">D71-C71</f>
        <v>0</v>
      </c>
      <c r="F71" s="36" t="s">
        <v>25</v>
      </c>
      <c r="G71" s="12">
        <f t="shared" ref="G71:G73" si="12">IF(F71= "P",E71,"--")</f>
        <v>0</v>
      </c>
      <c r="H71" s="12" t="str">
        <f t="shared" ref="H71:H73" si="13">IF(F71="B",E71,"--")</f>
        <v>--</v>
      </c>
      <c r="I71" s="13" t="str">
        <f t="shared" si="3"/>
        <v>1120 Wien, Meidlinger Hauptstraße 45</v>
      </c>
      <c r="J71" s="25" t="str">
        <f t="shared" si="4"/>
        <v>3001 Mauerbach, Hauptstraße 4</v>
      </c>
      <c r="K71" s="13" t="s">
        <v>30</v>
      </c>
      <c r="L71" s="14"/>
      <c r="M71" s="14"/>
      <c r="N71" s="15">
        <f t="shared" ref="N71:N73" si="14">+IF((M71-L71)&gt;12,12,(ROUNDUP((M71-L71),0)))</f>
        <v>0</v>
      </c>
      <c r="O71" s="15">
        <f t="shared" si="6"/>
        <v>0</v>
      </c>
      <c r="P71" s="14"/>
      <c r="Q71" s="14"/>
      <c r="R71" s="1"/>
    </row>
    <row r="72" spans="1:18">
      <c r="A72" s="1"/>
      <c r="B72" s="33"/>
      <c r="C72" s="10"/>
      <c r="D72" s="10"/>
      <c r="E72" s="12">
        <f t="shared" si="11"/>
        <v>0</v>
      </c>
      <c r="F72" s="36" t="s">
        <v>25</v>
      </c>
      <c r="G72" s="12">
        <f t="shared" si="12"/>
        <v>0</v>
      </c>
      <c r="H72" s="12" t="str">
        <f t="shared" si="13"/>
        <v>--</v>
      </c>
      <c r="I72" s="13" t="str">
        <f t="shared" si="3"/>
        <v>1120 Wien, Meidlinger Hauptstraße 45</v>
      </c>
      <c r="J72" s="25" t="str">
        <f t="shared" si="4"/>
        <v>3001 Mauerbach, Hauptstraße 4</v>
      </c>
      <c r="K72" s="13" t="s">
        <v>30</v>
      </c>
      <c r="L72" s="14"/>
      <c r="M72" s="14"/>
      <c r="N72" s="15">
        <f t="shared" si="14"/>
        <v>0</v>
      </c>
      <c r="O72" s="15">
        <f t="shared" si="6"/>
        <v>0</v>
      </c>
      <c r="P72" s="14"/>
      <c r="Q72" s="14"/>
      <c r="R72" s="1"/>
    </row>
    <row r="73" spans="1:18">
      <c r="A73" s="1"/>
      <c r="B73" s="33"/>
      <c r="C73" s="10"/>
      <c r="D73" s="10"/>
      <c r="E73" s="12">
        <f t="shared" si="11"/>
        <v>0</v>
      </c>
      <c r="F73" s="36" t="s">
        <v>25</v>
      </c>
      <c r="G73" s="12">
        <f t="shared" si="12"/>
        <v>0</v>
      </c>
      <c r="H73" s="12" t="str">
        <f t="shared" si="13"/>
        <v>--</v>
      </c>
      <c r="I73" s="13" t="str">
        <f t="shared" si="3"/>
        <v>1120 Wien, Meidlinger Hauptstraße 45</v>
      </c>
      <c r="J73" s="25" t="str">
        <f t="shared" si="4"/>
        <v>3001 Mauerbach, Hauptstraße 4</v>
      </c>
      <c r="K73" s="13" t="s">
        <v>30</v>
      </c>
      <c r="L73" s="14"/>
      <c r="M73" s="14"/>
      <c r="N73" s="15">
        <f t="shared" si="14"/>
        <v>0</v>
      </c>
      <c r="O73" s="15">
        <f t="shared" si="6"/>
        <v>0</v>
      </c>
      <c r="P73" s="14"/>
      <c r="Q73" s="14"/>
      <c r="R73" s="1"/>
    </row>
    <row r="74" spans="1:18">
      <c r="A74" s="1"/>
      <c r="B74" s="33"/>
      <c r="C74" s="10"/>
      <c r="D74" s="10"/>
      <c r="E74" s="12">
        <f t="shared" si="7"/>
        <v>0</v>
      </c>
      <c r="F74" s="36" t="s">
        <v>25</v>
      </c>
      <c r="G74" s="12">
        <f t="shared" si="8"/>
        <v>0</v>
      </c>
      <c r="H74" s="12" t="str">
        <f t="shared" si="9"/>
        <v>--</v>
      </c>
      <c r="I74" s="13" t="str">
        <f t="shared" si="3"/>
        <v>1120 Wien, Meidlinger Hauptstraße 45</v>
      </c>
      <c r="J74" s="25" t="str">
        <f t="shared" si="4"/>
        <v>3001 Mauerbach, Hauptstraße 4</v>
      </c>
      <c r="K74" s="13" t="s">
        <v>30</v>
      </c>
      <c r="L74" s="14"/>
      <c r="M74" s="14"/>
      <c r="N74" s="15">
        <f t="shared" si="10"/>
        <v>0</v>
      </c>
      <c r="O74" s="15">
        <f t="shared" si="6"/>
        <v>0</v>
      </c>
      <c r="P74" s="14"/>
      <c r="Q74" s="14"/>
      <c r="R74" s="1"/>
    </row>
    <row r="75" spans="1:18">
      <c r="A75" s="1"/>
      <c r="B75" s="33"/>
      <c r="C75" s="10"/>
      <c r="D75" s="10"/>
      <c r="E75" s="12">
        <f t="shared" si="7"/>
        <v>0</v>
      </c>
      <c r="F75" s="36" t="s">
        <v>25</v>
      </c>
      <c r="G75" s="12">
        <f t="shared" si="8"/>
        <v>0</v>
      </c>
      <c r="H75" s="12" t="str">
        <f t="shared" si="9"/>
        <v>--</v>
      </c>
      <c r="I75" s="13" t="str">
        <f t="shared" si="3"/>
        <v>1120 Wien, Meidlinger Hauptstraße 45</v>
      </c>
      <c r="J75" s="25" t="str">
        <f t="shared" si="4"/>
        <v>3001 Mauerbach, Hauptstraße 4</v>
      </c>
      <c r="K75" s="13" t="s">
        <v>30</v>
      </c>
      <c r="L75" s="14"/>
      <c r="M75" s="14"/>
      <c r="N75" s="15">
        <f t="shared" si="10"/>
        <v>0</v>
      </c>
      <c r="O75" s="15">
        <f t="shared" si="6"/>
        <v>0</v>
      </c>
      <c r="P75" s="14"/>
      <c r="Q75" s="14"/>
      <c r="R75" s="1"/>
    </row>
    <row r="76" spans="1:18">
      <c r="A76" s="1"/>
      <c r="B76" s="33"/>
      <c r="C76" s="10"/>
      <c r="D76" s="10"/>
      <c r="E76" s="12">
        <f t="shared" si="0"/>
        <v>0</v>
      </c>
      <c r="F76" s="36" t="s">
        <v>25</v>
      </c>
      <c r="G76" s="12">
        <f t="shared" si="1"/>
        <v>0</v>
      </c>
      <c r="H76" s="12" t="str">
        <f t="shared" si="2"/>
        <v>--</v>
      </c>
      <c r="I76" s="13" t="str">
        <f t="shared" si="3"/>
        <v>1120 Wien, Meidlinger Hauptstraße 45</v>
      </c>
      <c r="J76" s="25" t="str">
        <f t="shared" si="4"/>
        <v>3001 Mauerbach, Hauptstraße 4</v>
      </c>
      <c r="K76" s="13" t="s">
        <v>30</v>
      </c>
      <c r="L76" s="14"/>
      <c r="M76" s="14"/>
      <c r="N76" s="15">
        <f t="shared" si="5"/>
        <v>0</v>
      </c>
      <c r="O76" s="15">
        <f t="shared" ref="O76" si="15">IF(AND(F76="B",N76&gt;3),N76*2.5,0)</f>
        <v>0</v>
      </c>
      <c r="P76" s="14"/>
      <c r="Q76" s="14"/>
      <c r="R76" s="1"/>
    </row>
    <row r="77" spans="1:18">
      <c r="A77" s="1"/>
      <c r="B77" s="1"/>
      <c r="C77" s="1"/>
      <c r="D77" s="1"/>
      <c r="E77" s="11"/>
      <c r="F77" s="11"/>
      <c r="G77" s="11"/>
      <c r="H77" s="11"/>
      <c r="I77" s="1"/>
      <c r="J77" s="1"/>
      <c r="K77" s="1"/>
      <c r="L77" s="1"/>
      <c r="M77" s="1"/>
      <c r="N77" s="11"/>
      <c r="O77" s="11"/>
      <c r="P77" s="1"/>
      <c r="Q77" s="1"/>
      <c r="R77" s="1"/>
    </row>
    <row r="78" spans="1:18" ht="16.5" thickBot="1">
      <c r="A78" s="1"/>
      <c r="B78" s="1"/>
      <c r="C78" s="1"/>
      <c r="D78" s="1" t="s">
        <v>17</v>
      </c>
      <c r="E78" s="27">
        <f>SUM(E11:E77)</f>
        <v>0</v>
      </c>
      <c r="F78" s="24"/>
      <c r="G78" s="27">
        <f>SUM(G11:G77)</f>
        <v>0</v>
      </c>
      <c r="H78" s="27">
        <f>SUM(H11:H77)</f>
        <v>0</v>
      </c>
      <c r="I78" s="16"/>
      <c r="J78" s="16"/>
      <c r="K78" s="1"/>
      <c r="L78" s="1"/>
      <c r="M78" s="1"/>
      <c r="N78" s="11"/>
      <c r="O78" s="22">
        <f>SUM(O10:O77)</f>
        <v>0</v>
      </c>
      <c r="P78" s="22">
        <f>SUM(P10:P77)</f>
        <v>0</v>
      </c>
      <c r="Q78" s="22">
        <f>SUM(Q10:Q77)</f>
        <v>0</v>
      </c>
      <c r="R78" s="1"/>
    </row>
    <row r="79" spans="1:18" ht="15.75" thickTop="1">
      <c r="A79" s="1"/>
      <c r="B79" s="23" t="s">
        <v>31</v>
      </c>
      <c r="C79" s="1"/>
      <c r="D79" s="1"/>
      <c r="E79" s="11"/>
      <c r="F79" s="11"/>
      <c r="G79" s="11"/>
      <c r="H79" s="1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</sheetData>
  <sheetProtection algorithmName="SHA-512" hashValue="t+R8IKpjKHLmZ0jebCENOigTuh8i75gKvzuTGx5yxjfUm3NugyadJTSMgMQNuQkn1ZoVdxFgEmOl8hqSgXwAFA==" saltValue="DhduI5wSjV412bK3vS+pkg==" spinCount="100000" sheet="1" objects="1" scenarios="1"/>
  <phoneticPr fontId="0" type="noConversion"/>
  <pageMargins left="0.78740157499999996" right="0.78740157499999996" top="0.984251969" bottom="0.984251969" header="0.4921259845" footer="0.4921259845"/>
  <pageSetup paperSize="9" scale="37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</vt:i4>
      </vt:variant>
    </vt:vector>
  </HeadingPairs>
  <TitlesOfParts>
    <vt:vector size="14" baseType="lpstr">
      <vt:lpstr>Übersicht</vt:lpstr>
      <vt:lpstr>Jänner</vt:lpstr>
      <vt:lpstr>Februar</vt:lpstr>
      <vt:lpstr>März</vt:lpstr>
      <vt:lpstr>April</vt:lpstr>
      <vt:lpstr>Mai</vt:lpstr>
      <vt:lpstr>Juni</vt:lpstr>
      <vt:lpstr>Juli</vt:lpstr>
      <vt:lpstr>August</vt:lpstr>
      <vt:lpstr>Sept.</vt:lpstr>
      <vt:lpstr>Okt.</vt:lpstr>
      <vt:lpstr>Nov.</vt:lpstr>
      <vt:lpstr>Dez.</vt:lpstr>
      <vt:lpstr>Jänner!Druckbereich</vt:lpstr>
    </vt:vector>
  </TitlesOfParts>
  <Company>Mag. Walter THOMANETZ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Mag. Walter THOMANETZ</dc:creator>
  <cp:lastModifiedBy>Mag. Walter Thomanetz</cp:lastModifiedBy>
  <cp:lastPrinted>2026-01-14T16:10:03Z</cp:lastPrinted>
  <dcterms:created xsi:type="dcterms:W3CDTF">2000-09-10T21:00:23Z</dcterms:created>
  <dcterms:modified xsi:type="dcterms:W3CDTF">2026-01-14T16:28:51Z</dcterms:modified>
</cp:coreProperties>
</file>