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K:\EXCEL\Formulare\"/>
    </mc:Choice>
  </mc:AlternateContent>
  <xr:revisionPtr revIDLastSave="0" documentId="13_ncr:1_{12538D2B-6CB9-48AD-A1B4-38A6F731FEEB}" xr6:coauthVersionLast="36" xr6:coauthVersionMax="36" xr10:uidLastSave="{00000000-0000-0000-0000-000000000000}"/>
  <bookViews>
    <workbookView xWindow="480" yWindow="285" windowWidth="12390" windowHeight="7320" xr2:uid="{00000000-000D-0000-FFFF-FFFF00000000}"/>
  </bookViews>
  <sheets>
    <sheet name="Übersicht" sheetId="13" r:id="rId1"/>
    <sheet name="Jänner" sheetId="1" r:id="rId2"/>
    <sheet name="Februar" sheetId="8" r:id="rId3"/>
    <sheet name="März" sheetId="7" r:id="rId4"/>
    <sheet name="April" sheetId="6" r:id="rId5"/>
    <sheet name="Mai" sheetId="5" r:id="rId6"/>
    <sheet name="Juni" sheetId="4" r:id="rId7"/>
    <sheet name="Juli" sheetId="3" r:id="rId8"/>
    <sheet name="August" sheetId="11" r:id="rId9"/>
    <sheet name="Sept." sheetId="10" r:id="rId10"/>
    <sheet name="Okt." sheetId="9" r:id="rId11"/>
    <sheet name="Nov." sheetId="12" r:id="rId12"/>
    <sheet name="Dez." sheetId="2" r:id="rId13"/>
  </sheets>
  <definedNames>
    <definedName name="_xlnm.Print_Area" localSheetId="1">Jänner!$A$1:$Q$39</definedName>
  </definedNames>
  <calcPr calcId="191029"/>
</workbook>
</file>

<file path=xl/calcChain.xml><?xml version="1.0" encoding="utf-8"?>
<calcChain xmlns="http://schemas.openxmlformats.org/spreadsheetml/2006/main">
  <c r="N36" i="8" l="1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36" i="7"/>
  <c r="N35" i="7"/>
  <c r="N34" i="7"/>
  <c r="N33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36" i="9"/>
  <c r="N35" i="9"/>
  <c r="N34" i="9"/>
  <c r="N33" i="9"/>
  <c r="N32" i="9"/>
  <c r="N31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36" i="12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G1" i="13"/>
  <c r="A1" i="6" l="1"/>
  <c r="C1" i="6"/>
  <c r="A2" i="6"/>
  <c r="C2" i="6"/>
  <c r="A3" i="6"/>
  <c r="C3" i="6"/>
  <c r="G9" i="6"/>
  <c r="H9" i="6"/>
  <c r="M9" i="6"/>
  <c r="G10" i="6"/>
  <c r="H10" i="6"/>
  <c r="M10" i="6"/>
  <c r="G11" i="6"/>
  <c r="H11" i="6"/>
  <c r="M11" i="6"/>
  <c r="G12" i="6"/>
  <c r="H12" i="6"/>
  <c r="M12" i="6"/>
  <c r="G13" i="6"/>
  <c r="H13" i="6"/>
  <c r="M13" i="6"/>
  <c r="G14" i="6"/>
  <c r="H14" i="6"/>
  <c r="M14" i="6"/>
  <c r="G15" i="6"/>
  <c r="H15" i="6"/>
  <c r="M15" i="6"/>
  <c r="G16" i="6"/>
  <c r="H16" i="6"/>
  <c r="M16" i="6"/>
  <c r="G17" i="6"/>
  <c r="H17" i="6"/>
  <c r="M17" i="6"/>
  <c r="G18" i="6"/>
  <c r="H18" i="6"/>
  <c r="M18" i="6"/>
  <c r="G19" i="6"/>
  <c r="H19" i="6"/>
  <c r="M19" i="6"/>
  <c r="G20" i="6"/>
  <c r="H20" i="6"/>
  <c r="M20" i="6"/>
  <c r="G21" i="6"/>
  <c r="H21" i="6"/>
  <c r="M21" i="6"/>
  <c r="G22" i="6"/>
  <c r="H22" i="6"/>
  <c r="M22" i="6"/>
  <c r="G23" i="6"/>
  <c r="H23" i="6"/>
  <c r="M23" i="6"/>
  <c r="G24" i="6"/>
  <c r="H24" i="6"/>
  <c r="M24" i="6"/>
  <c r="G25" i="6"/>
  <c r="H25" i="6"/>
  <c r="M25" i="6"/>
  <c r="G26" i="6"/>
  <c r="H26" i="6"/>
  <c r="M26" i="6"/>
  <c r="G27" i="6"/>
  <c r="H27" i="6"/>
  <c r="M27" i="6"/>
  <c r="G28" i="6"/>
  <c r="H28" i="6"/>
  <c r="M28" i="6"/>
  <c r="G29" i="6"/>
  <c r="H29" i="6"/>
  <c r="M29" i="6"/>
  <c r="G30" i="6"/>
  <c r="H30" i="6"/>
  <c r="M30" i="6"/>
  <c r="G31" i="6"/>
  <c r="H31" i="6"/>
  <c r="M31" i="6"/>
  <c r="G32" i="6"/>
  <c r="H32" i="6"/>
  <c r="M32" i="6"/>
  <c r="G33" i="6"/>
  <c r="H33" i="6"/>
  <c r="M33" i="6"/>
  <c r="G34" i="6"/>
  <c r="H34" i="6"/>
  <c r="M34" i="6"/>
  <c r="G35" i="6"/>
  <c r="H35" i="6"/>
  <c r="M35" i="6"/>
  <c r="G36" i="6"/>
  <c r="H36" i="6"/>
  <c r="M36" i="6"/>
  <c r="O38" i="6"/>
  <c r="P38" i="6"/>
  <c r="A1" i="11"/>
  <c r="C1" i="11"/>
  <c r="A2" i="11"/>
  <c r="C2" i="11"/>
  <c r="A3" i="11"/>
  <c r="C3" i="11"/>
  <c r="G9" i="11"/>
  <c r="H9" i="11"/>
  <c r="M9" i="11"/>
  <c r="G10" i="11"/>
  <c r="H10" i="11"/>
  <c r="M10" i="11"/>
  <c r="G11" i="11"/>
  <c r="H11" i="11"/>
  <c r="M11" i="11"/>
  <c r="G12" i="11"/>
  <c r="H12" i="11"/>
  <c r="M12" i="11"/>
  <c r="G13" i="11"/>
  <c r="H13" i="11"/>
  <c r="M13" i="11"/>
  <c r="G14" i="11"/>
  <c r="H14" i="11"/>
  <c r="M14" i="11"/>
  <c r="G15" i="11"/>
  <c r="H15" i="11"/>
  <c r="M15" i="11"/>
  <c r="G16" i="11"/>
  <c r="H16" i="11"/>
  <c r="M16" i="11"/>
  <c r="G17" i="11"/>
  <c r="H17" i="11"/>
  <c r="M17" i="11"/>
  <c r="G18" i="11"/>
  <c r="H18" i="11"/>
  <c r="M18" i="11"/>
  <c r="G19" i="11"/>
  <c r="H19" i="11"/>
  <c r="M19" i="11"/>
  <c r="G20" i="11"/>
  <c r="H20" i="11"/>
  <c r="M20" i="11"/>
  <c r="G21" i="11"/>
  <c r="H21" i="11"/>
  <c r="M21" i="11"/>
  <c r="G22" i="11"/>
  <c r="H22" i="11"/>
  <c r="M22" i="11"/>
  <c r="G23" i="11"/>
  <c r="H23" i="11"/>
  <c r="M23" i="11"/>
  <c r="G24" i="11"/>
  <c r="H24" i="11"/>
  <c r="M24" i="11"/>
  <c r="G25" i="11"/>
  <c r="H25" i="11"/>
  <c r="M25" i="11"/>
  <c r="G26" i="11"/>
  <c r="H26" i="11"/>
  <c r="M26" i="11"/>
  <c r="G27" i="11"/>
  <c r="H27" i="11"/>
  <c r="M27" i="11"/>
  <c r="G28" i="11"/>
  <c r="H28" i="11"/>
  <c r="M28" i="11"/>
  <c r="G29" i="11"/>
  <c r="H29" i="11"/>
  <c r="M29" i="11"/>
  <c r="G30" i="11"/>
  <c r="H30" i="11"/>
  <c r="M30" i="11"/>
  <c r="G31" i="11"/>
  <c r="H31" i="11"/>
  <c r="M31" i="11"/>
  <c r="G32" i="11"/>
  <c r="H32" i="11"/>
  <c r="M32" i="11"/>
  <c r="G33" i="11"/>
  <c r="H33" i="11"/>
  <c r="M33" i="11"/>
  <c r="G34" i="11"/>
  <c r="H34" i="11"/>
  <c r="M34" i="11"/>
  <c r="G35" i="11"/>
  <c r="H35" i="11"/>
  <c r="M35" i="11"/>
  <c r="G36" i="11"/>
  <c r="H36" i="11"/>
  <c r="M36" i="11"/>
  <c r="O38" i="11"/>
  <c r="P38" i="11"/>
  <c r="A1" i="2"/>
  <c r="C1" i="2"/>
  <c r="A2" i="2"/>
  <c r="C2" i="2"/>
  <c r="A3" i="2"/>
  <c r="C3" i="2"/>
  <c r="G9" i="2"/>
  <c r="H9" i="2"/>
  <c r="M9" i="2"/>
  <c r="G10" i="2"/>
  <c r="H10" i="2"/>
  <c r="M10" i="2"/>
  <c r="G11" i="2"/>
  <c r="H11" i="2"/>
  <c r="M11" i="2"/>
  <c r="G12" i="2"/>
  <c r="H12" i="2"/>
  <c r="M12" i="2"/>
  <c r="G13" i="2"/>
  <c r="H13" i="2"/>
  <c r="M13" i="2"/>
  <c r="G14" i="2"/>
  <c r="H14" i="2"/>
  <c r="M14" i="2"/>
  <c r="G15" i="2"/>
  <c r="H15" i="2"/>
  <c r="M15" i="2"/>
  <c r="G16" i="2"/>
  <c r="H16" i="2"/>
  <c r="M16" i="2"/>
  <c r="G17" i="2"/>
  <c r="H17" i="2"/>
  <c r="M17" i="2"/>
  <c r="G18" i="2"/>
  <c r="H18" i="2"/>
  <c r="M18" i="2"/>
  <c r="G19" i="2"/>
  <c r="H19" i="2"/>
  <c r="M19" i="2"/>
  <c r="G20" i="2"/>
  <c r="H20" i="2"/>
  <c r="M20" i="2"/>
  <c r="G21" i="2"/>
  <c r="H21" i="2"/>
  <c r="M21" i="2"/>
  <c r="G22" i="2"/>
  <c r="H22" i="2"/>
  <c r="M22" i="2"/>
  <c r="G23" i="2"/>
  <c r="H23" i="2"/>
  <c r="M23" i="2"/>
  <c r="G24" i="2"/>
  <c r="H24" i="2"/>
  <c r="M24" i="2"/>
  <c r="G25" i="2"/>
  <c r="H25" i="2"/>
  <c r="M25" i="2"/>
  <c r="G26" i="2"/>
  <c r="H26" i="2"/>
  <c r="M26" i="2"/>
  <c r="G27" i="2"/>
  <c r="H27" i="2"/>
  <c r="M27" i="2"/>
  <c r="G28" i="2"/>
  <c r="H28" i="2"/>
  <c r="M28" i="2"/>
  <c r="G29" i="2"/>
  <c r="H29" i="2"/>
  <c r="M29" i="2"/>
  <c r="G30" i="2"/>
  <c r="H30" i="2"/>
  <c r="M30" i="2"/>
  <c r="G31" i="2"/>
  <c r="H31" i="2"/>
  <c r="M31" i="2"/>
  <c r="G32" i="2"/>
  <c r="H32" i="2"/>
  <c r="M32" i="2"/>
  <c r="G33" i="2"/>
  <c r="H33" i="2"/>
  <c r="M33" i="2"/>
  <c r="G34" i="2"/>
  <c r="H34" i="2"/>
  <c r="M34" i="2"/>
  <c r="G35" i="2"/>
  <c r="H35" i="2"/>
  <c r="M35" i="2"/>
  <c r="G36" i="2"/>
  <c r="H36" i="2"/>
  <c r="M36" i="2"/>
  <c r="O38" i="2"/>
  <c r="P38" i="2"/>
  <c r="A1" i="8"/>
  <c r="C1" i="8"/>
  <c r="A2" i="8"/>
  <c r="C2" i="8"/>
  <c r="A3" i="8"/>
  <c r="C3" i="8"/>
  <c r="G9" i="8"/>
  <c r="H9" i="8"/>
  <c r="M9" i="8"/>
  <c r="G10" i="8"/>
  <c r="H10" i="8"/>
  <c r="M10" i="8"/>
  <c r="G11" i="8"/>
  <c r="H11" i="8"/>
  <c r="M11" i="8"/>
  <c r="G12" i="8"/>
  <c r="H12" i="8"/>
  <c r="M12" i="8"/>
  <c r="G13" i="8"/>
  <c r="H13" i="8"/>
  <c r="M13" i="8"/>
  <c r="G14" i="8"/>
  <c r="H14" i="8"/>
  <c r="M14" i="8"/>
  <c r="G15" i="8"/>
  <c r="H15" i="8"/>
  <c r="M15" i="8"/>
  <c r="G16" i="8"/>
  <c r="H16" i="8"/>
  <c r="M16" i="8"/>
  <c r="G17" i="8"/>
  <c r="H17" i="8"/>
  <c r="M17" i="8"/>
  <c r="G18" i="8"/>
  <c r="H18" i="8"/>
  <c r="M18" i="8"/>
  <c r="G19" i="8"/>
  <c r="H19" i="8"/>
  <c r="M19" i="8"/>
  <c r="G20" i="8"/>
  <c r="H20" i="8"/>
  <c r="M20" i="8"/>
  <c r="G21" i="8"/>
  <c r="H21" i="8"/>
  <c r="M21" i="8"/>
  <c r="G22" i="8"/>
  <c r="H22" i="8"/>
  <c r="M22" i="8"/>
  <c r="G23" i="8"/>
  <c r="H23" i="8"/>
  <c r="M23" i="8"/>
  <c r="G24" i="8"/>
  <c r="H24" i="8"/>
  <c r="M24" i="8"/>
  <c r="G25" i="8"/>
  <c r="H25" i="8"/>
  <c r="M25" i="8"/>
  <c r="G26" i="8"/>
  <c r="H26" i="8"/>
  <c r="M26" i="8"/>
  <c r="G27" i="8"/>
  <c r="H27" i="8"/>
  <c r="M27" i="8"/>
  <c r="G28" i="8"/>
  <c r="H28" i="8"/>
  <c r="M28" i="8"/>
  <c r="G29" i="8"/>
  <c r="H29" i="8"/>
  <c r="M29" i="8"/>
  <c r="G30" i="8"/>
  <c r="H30" i="8"/>
  <c r="M30" i="8"/>
  <c r="G31" i="8"/>
  <c r="H31" i="8"/>
  <c r="M31" i="8"/>
  <c r="G32" i="8"/>
  <c r="H32" i="8"/>
  <c r="M32" i="8"/>
  <c r="G33" i="8"/>
  <c r="H33" i="8"/>
  <c r="M33" i="8"/>
  <c r="G34" i="8"/>
  <c r="H34" i="8"/>
  <c r="M34" i="8"/>
  <c r="G35" i="8"/>
  <c r="H35" i="8"/>
  <c r="M35" i="8"/>
  <c r="G36" i="8"/>
  <c r="H36" i="8"/>
  <c r="M36" i="8"/>
  <c r="O38" i="8"/>
  <c r="P38" i="8"/>
  <c r="A1" i="1"/>
  <c r="C1" i="1"/>
  <c r="A2" i="1"/>
  <c r="C2" i="1"/>
  <c r="A3" i="1"/>
  <c r="C3" i="1"/>
  <c r="D9" i="1"/>
  <c r="C10" i="1" s="1"/>
  <c r="D10" i="1" s="1"/>
  <c r="C11" i="1" s="1"/>
  <c r="D11" i="1" s="1"/>
  <c r="C12" i="1" s="1"/>
  <c r="D12" i="1" s="1"/>
  <c r="C13" i="1" s="1"/>
  <c r="D13" i="1" s="1"/>
  <c r="C14" i="1" s="1"/>
  <c r="D14" i="1" s="1"/>
  <c r="C15" i="1" s="1"/>
  <c r="D15" i="1" s="1"/>
  <c r="C16" i="1" s="1"/>
  <c r="D16" i="1" s="1"/>
  <c r="C17" i="1" s="1"/>
  <c r="D17" i="1" s="1"/>
  <c r="C18" i="1" s="1"/>
  <c r="D18" i="1" s="1"/>
  <c r="C19" i="1" s="1"/>
  <c r="D19" i="1" s="1"/>
  <c r="C20" i="1" s="1"/>
  <c r="D20" i="1" s="1"/>
  <c r="C21" i="1" s="1"/>
  <c r="D21" i="1" s="1"/>
  <c r="C22" i="1" s="1"/>
  <c r="D22" i="1" s="1"/>
  <c r="C23" i="1" s="1"/>
  <c r="D23" i="1" s="1"/>
  <c r="C24" i="1" s="1"/>
  <c r="D24" i="1" s="1"/>
  <c r="C25" i="1" s="1"/>
  <c r="D25" i="1" s="1"/>
  <c r="C26" i="1" s="1"/>
  <c r="D26" i="1" s="1"/>
  <c r="C27" i="1" s="1"/>
  <c r="D27" i="1" s="1"/>
  <c r="C28" i="1" s="1"/>
  <c r="D28" i="1" s="1"/>
  <c r="C29" i="1" s="1"/>
  <c r="D29" i="1" s="1"/>
  <c r="C30" i="1" s="1"/>
  <c r="D30" i="1" s="1"/>
  <c r="C31" i="1" s="1"/>
  <c r="D31" i="1" s="1"/>
  <c r="C32" i="1" s="1"/>
  <c r="D32" i="1" s="1"/>
  <c r="C33" i="1" s="1"/>
  <c r="D33" i="1" s="1"/>
  <c r="C34" i="1" s="1"/>
  <c r="D34" i="1" s="1"/>
  <c r="C35" i="1" s="1"/>
  <c r="D35" i="1" s="1"/>
  <c r="C36" i="1" s="1"/>
  <c r="D36" i="1" s="1"/>
  <c r="C9" i="8" s="1"/>
  <c r="D9" i="8" s="1"/>
  <c r="C10" i="8" s="1"/>
  <c r="D10" i="8" s="1"/>
  <c r="C11" i="8" s="1"/>
  <c r="D11" i="8" s="1"/>
  <c r="C12" i="8" s="1"/>
  <c r="D12" i="8" s="1"/>
  <c r="C13" i="8" s="1"/>
  <c r="D13" i="8" s="1"/>
  <c r="C14" i="8" s="1"/>
  <c r="D14" i="8" s="1"/>
  <c r="C15" i="8" s="1"/>
  <c r="D15" i="8" s="1"/>
  <c r="C16" i="8" s="1"/>
  <c r="D16" i="8" s="1"/>
  <c r="C17" i="8" s="1"/>
  <c r="D17" i="8" s="1"/>
  <c r="C18" i="8" s="1"/>
  <c r="D18" i="8" s="1"/>
  <c r="C19" i="8" s="1"/>
  <c r="D19" i="8" s="1"/>
  <c r="C20" i="8" s="1"/>
  <c r="D20" i="8" s="1"/>
  <c r="C21" i="8" s="1"/>
  <c r="D21" i="8" s="1"/>
  <c r="C22" i="8" s="1"/>
  <c r="D22" i="8" s="1"/>
  <c r="C23" i="8" s="1"/>
  <c r="D23" i="8" s="1"/>
  <c r="C24" i="8" s="1"/>
  <c r="D24" i="8" s="1"/>
  <c r="C25" i="8" s="1"/>
  <c r="D25" i="8" s="1"/>
  <c r="C26" i="8" s="1"/>
  <c r="D26" i="8" s="1"/>
  <c r="C27" i="8" s="1"/>
  <c r="D27" i="8" s="1"/>
  <c r="C28" i="8" s="1"/>
  <c r="D28" i="8" s="1"/>
  <c r="C29" i="8" s="1"/>
  <c r="D29" i="8" s="1"/>
  <c r="C30" i="8" s="1"/>
  <c r="D30" i="8" s="1"/>
  <c r="C31" i="8" s="1"/>
  <c r="D31" i="8" s="1"/>
  <c r="C32" i="8" s="1"/>
  <c r="D32" i="8" s="1"/>
  <c r="C33" i="8" s="1"/>
  <c r="D33" i="8" s="1"/>
  <c r="C34" i="8" s="1"/>
  <c r="D34" i="8" s="1"/>
  <c r="C35" i="8" s="1"/>
  <c r="D35" i="8" s="1"/>
  <c r="C36" i="8" s="1"/>
  <c r="D36" i="8" s="1"/>
  <c r="C9" i="7" s="1"/>
  <c r="D9" i="7" s="1"/>
  <c r="C10" i="7" s="1"/>
  <c r="D10" i="7" s="1"/>
  <c r="C11" i="7" s="1"/>
  <c r="D11" i="7" s="1"/>
  <c r="C12" i="7" s="1"/>
  <c r="D12" i="7" s="1"/>
  <c r="C13" i="7" s="1"/>
  <c r="D13" i="7" s="1"/>
  <c r="C14" i="7" s="1"/>
  <c r="D14" i="7" s="1"/>
  <c r="C15" i="7" s="1"/>
  <c r="D15" i="7" s="1"/>
  <c r="C16" i="7" s="1"/>
  <c r="D16" i="7" s="1"/>
  <c r="C17" i="7" s="1"/>
  <c r="D17" i="7" s="1"/>
  <c r="C18" i="7" s="1"/>
  <c r="D18" i="7" s="1"/>
  <c r="C19" i="7" s="1"/>
  <c r="D19" i="7" s="1"/>
  <c r="C20" i="7" s="1"/>
  <c r="D20" i="7" s="1"/>
  <c r="C21" i="7" s="1"/>
  <c r="D21" i="7" s="1"/>
  <c r="C22" i="7" s="1"/>
  <c r="D22" i="7" s="1"/>
  <c r="C23" i="7" s="1"/>
  <c r="D23" i="7" s="1"/>
  <c r="C24" i="7" s="1"/>
  <c r="D24" i="7" s="1"/>
  <c r="C25" i="7" s="1"/>
  <c r="D25" i="7" s="1"/>
  <c r="C26" i="7" s="1"/>
  <c r="D26" i="7" s="1"/>
  <c r="C27" i="7" s="1"/>
  <c r="D27" i="7" s="1"/>
  <c r="C28" i="7" s="1"/>
  <c r="D28" i="7" s="1"/>
  <c r="C29" i="7" s="1"/>
  <c r="D29" i="7" s="1"/>
  <c r="C30" i="7" s="1"/>
  <c r="D30" i="7" s="1"/>
  <c r="C31" i="7" s="1"/>
  <c r="D31" i="7" s="1"/>
  <c r="C32" i="7" s="1"/>
  <c r="D32" i="7" s="1"/>
  <c r="C33" i="7" s="1"/>
  <c r="D33" i="7" s="1"/>
  <c r="C34" i="7" s="1"/>
  <c r="D34" i="7" s="1"/>
  <c r="C35" i="7" s="1"/>
  <c r="D35" i="7" s="1"/>
  <c r="C36" i="7" s="1"/>
  <c r="D36" i="7" s="1"/>
  <c r="C9" i="6" s="1"/>
  <c r="D9" i="6" s="1"/>
  <c r="C10" i="6" s="1"/>
  <c r="D10" i="6" s="1"/>
  <c r="C11" i="6" s="1"/>
  <c r="D11" i="6" s="1"/>
  <c r="C12" i="6" s="1"/>
  <c r="D12" i="6" s="1"/>
  <c r="C13" i="6" s="1"/>
  <c r="D13" i="6" s="1"/>
  <c r="C14" i="6" s="1"/>
  <c r="D14" i="6" s="1"/>
  <c r="C15" i="6" s="1"/>
  <c r="D15" i="6" s="1"/>
  <c r="C16" i="6" s="1"/>
  <c r="D16" i="6" s="1"/>
  <c r="C17" i="6" s="1"/>
  <c r="D17" i="6" s="1"/>
  <c r="C18" i="6" s="1"/>
  <c r="D18" i="6" s="1"/>
  <c r="C19" i="6" s="1"/>
  <c r="D19" i="6" s="1"/>
  <c r="C20" i="6" s="1"/>
  <c r="D20" i="6" s="1"/>
  <c r="C21" i="6" s="1"/>
  <c r="D21" i="6" s="1"/>
  <c r="C22" i="6" s="1"/>
  <c r="D22" i="6" s="1"/>
  <c r="C23" i="6" s="1"/>
  <c r="D23" i="6" s="1"/>
  <c r="C24" i="6" s="1"/>
  <c r="D24" i="6" s="1"/>
  <c r="C25" i="6" s="1"/>
  <c r="D25" i="6" s="1"/>
  <c r="C26" i="6" s="1"/>
  <c r="D26" i="6" s="1"/>
  <c r="C27" i="6" s="1"/>
  <c r="D27" i="6" s="1"/>
  <c r="C28" i="6" s="1"/>
  <c r="D28" i="6" s="1"/>
  <c r="C29" i="6" s="1"/>
  <c r="D29" i="6" s="1"/>
  <c r="C30" i="6" s="1"/>
  <c r="D30" i="6" s="1"/>
  <c r="C31" i="6" s="1"/>
  <c r="D31" i="6" s="1"/>
  <c r="C32" i="6" s="1"/>
  <c r="D32" i="6" s="1"/>
  <c r="C33" i="6" s="1"/>
  <c r="D33" i="6" s="1"/>
  <c r="C34" i="6" s="1"/>
  <c r="D34" i="6" s="1"/>
  <c r="C35" i="6" s="1"/>
  <c r="D35" i="6" s="1"/>
  <c r="C36" i="6" s="1"/>
  <c r="G9" i="1"/>
  <c r="H9" i="1"/>
  <c r="M9" i="1"/>
  <c r="G10" i="1"/>
  <c r="H10" i="1"/>
  <c r="M10" i="1"/>
  <c r="G11" i="1"/>
  <c r="H11" i="1"/>
  <c r="M11" i="1"/>
  <c r="G12" i="1"/>
  <c r="H12" i="1"/>
  <c r="M12" i="1"/>
  <c r="G13" i="1"/>
  <c r="H13" i="1"/>
  <c r="M13" i="1"/>
  <c r="G14" i="1"/>
  <c r="H14" i="1"/>
  <c r="M14" i="1"/>
  <c r="G15" i="1"/>
  <c r="H15" i="1"/>
  <c r="M15" i="1"/>
  <c r="G16" i="1"/>
  <c r="H16" i="1"/>
  <c r="M16" i="1"/>
  <c r="G17" i="1"/>
  <c r="H17" i="1"/>
  <c r="M17" i="1"/>
  <c r="G18" i="1"/>
  <c r="H18" i="1"/>
  <c r="M18" i="1"/>
  <c r="G19" i="1"/>
  <c r="H19" i="1"/>
  <c r="M19" i="1"/>
  <c r="G20" i="1"/>
  <c r="H20" i="1"/>
  <c r="M20" i="1"/>
  <c r="G21" i="1"/>
  <c r="H21" i="1"/>
  <c r="M21" i="1"/>
  <c r="G22" i="1"/>
  <c r="H22" i="1"/>
  <c r="M22" i="1"/>
  <c r="G23" i="1"/>
  <c r="H23" i="1"/>
  <c r="M23" i="1"/>
  <c r="G24" i="1"/>
  <c r="H24" i="1"/>
  <c r="M24" i="1"/>
  <c r="G25" i="1"/>
  <c r="H25" i="1"/>
  <c r="M25" i="1"/>
  <c r="G26" i="1"/>
  <c r="H26" i="1"/>
  <c r="M26" i="1"/>
  <c r="G27" i="1"/>
  <c r="H27" i="1"/>
  <c r="M27" i="1"/>
  <c r="G28" i="1"/>
  <c r="H28" i="1"/>
  <c r="M28" i="1"/>
  <c r="G29" i="1"/>
  <c r="H29" i="1"/>
  <c r="M29" i="1"/>
  <c r="G30" i="1"/>
  <c r="H30" i="1"/>
  <c r="M30" i="1"/>
  <c r="G31" i="1"/>
  <c r="H31" i="1"/>
  <c r="M31" i="1"/>
  <c r="G32" i="1"/>
  <c r="H32" i="1"/>
  <c r="M32" i="1"/>
  <c r="G33" i="1"/>
  <c r="H33" i="1"/>
  <c r="M33" i="1"/>
  <c r="G34" i="1"/>
  <c r="H34" i="1"/>
  <c r="M34" i="1"/>
  <c r="G35" i="1"/>
  <c r="H35" i="1"/>
  <c r="M35" i="1"/>
  <c r="G36" i="1"/>
  <c r="H36" i="1"/>
  <c r="M36" i="1"/>
  <c r="O38" i="1"/>
  <c r="P38" i="1"/>
  <c r="A1" i="3"/>
  <c r="C1" i="3"/>
  <c r="A2" i="3"/>
  <c r="C2" i="3"/>
  <c r="A3" i="3"/>
  <c r="C3" i="3"/>
  <c r="G9" i="3"/>
  <c r="H9" i="3"/>
  <c r="M9" i="3"/>
  <c r="G10" i="3"/>
  <c r="H10" i="3"/>
  <c r="M10" i="3"/>
  <c r="G11" i="3"/>
  <c r="H11" i="3"/>
  <c r="M11" i="3"/>
  <c r="G12" i="3"/>
  <c r="H12" i="3"/>
  <c r="M12" i="3"/>
  <c r="G13" i="3"/>
  <c r="H13" i="3"/>
  <c r="M13" i="3"/>
  <c r="G14" i="3"/>
  <c r="H14" i="3"/>
  <c r="M14" i="3"/>
  <c r="G15" i="3"/>
  <c r="H15" i="3"/>
  <c r="M15" i="3"/>
  <c r="G16" i="3"/>
  <c r="H16" i="3"/>
  <c r="M16" i="3"/>
  <c r="G17" i="3"/>
  <c r="H17" i="3"/>
  <c r="M17" i="3"/>
  <c r="G18" i="3"/>
  <c r="H18" i="3"/>
  <c r="M18" i="3"/>
  <c r="G19" i="3"/>
  <c r="H19" i="3"/>
  <c r="M19" i="3"/>
  <c r="G20" i="3"/>
  <c r="H20" i="3"/>
  <c r="M20" i="3"/>
  <c r="G21" i="3"/>
  <c r="H21" i="3"/>
  <c r="M21" i="3"/>
  <c r="G22" i="3"/>
  <c r="H22" i="3"/>
  <c r="M22" i="3"/>
  <c r="G23" i="3"/>
  <c r="H23" i="3"/>
  <c r="M23" i="3"/>
  <c r="G24" i="3"/>
  <c r="H24" i="3"/>
  <c r="M24" i="3"/>
  <c r="G25" i="3"/>
  <c r="H25" i="3"/>
  <c r="M25" i="3"/>
  <c r="G26" i="3"/>
  <c r="H26" i="3"/>
  <c r="M26" i="3"/>
  <c r="G27" i="3"/>
  <c r="H27" i="3"/>
  <c r="M27" i="3"/>
  <c r="G28" i="3"/>
  <c r="H28" i="3"/>
  <c r="M28" i="3"/>
  <c r="G29" i="3"/>
  <c r="H29" i="3"/>
  <c r="M29" i="3"/>
  <c r="G30" i="3"/>
  <c r="H30" i="3"/>
  <c r="M30" i="3"/>
  <c r="G31" i="3"/>
  <c r="H31" i="3"/>
  <c r="M31" i="3"/>
  <c r="G32" i="3"/>
  <c r="H32" i="3"/>
  <c r="M32" i="3"/>
  <c r="G33" i="3"/>
  <c r="H33" i="3"/>
  <c r="M33" i="3"/>
  <c r="G34" i="3"/>
  <c r="H34" i="3"/>
  <c r="M34" i="3"/>
  <c r="G35" i="3"/>
  <c r="H35" i="3"/>
  <c r="M35" i="3"/>
  <c r="G36" i="3"/>
  <c r="H36" i="3"/>
  <c r="M36" i="3"/>
  <c r="O38" i="3"/>
  <c r="P38" i="3"/>
  <c r="A1" i="4"/>
  <c r="C1" i="4"/>
  <c r="A2" i="4"/>
  <c r="C2" i="4"/>
  <c r="A3" i="4"/>
  <c r="C3" i="4"/>
  <c r="G9" i="4"/>
  <c r="H9" i="4"/>
  <c r="M9" i="4"/>
  <c r="G10" i="4"/>
  <c r="H10" i="4"/>
  <c r="M10" i="4"/>
  <c r="G11" i="4"/>
  <c r="H11" i="4"/>
  <c r="M11" i="4"/>
  <c r="G12" i="4"/>
  <c r="H12" i="4"/>
  <c r="M12" i="4"/>
  <c r="G13" i="4"/>
  <c r="H13" i="4"/>
  <c r="M13" i="4"/>
  <c r="G14" i="4"/>
  <c r="H14" i="4"/>
  <c r="M14" i="4"/>
  <c r="G15" i="4"/>
  <c r="H15" i="4"/>
  <c r="M15" i="4"/>
  <c r="G16" i="4"/>
  <c r="H16" i="4"/>
  <c r="M16" i="4"/>
  <c r="G17" i="4"/>
  <c r="H17" i="4"/>
  <c r="M17" i="4"/>
  <c r="G18" i="4"/>
  <c r="H18" i="4"/>
  <c r="M18" i="4"/>
  <c r="G19" i="4"/>
  <c r="H19" i="4"/>
  <c r="M19" i="4"/>
  <c r="G20" i="4"/>
  <c r="H20" i="4"/>
  <c r="M20" i="4"/>
  <c r="G21" i="4"/>
  <c r="H21" i="4"/>
  <c r="M21" i="4"/>
  <c r="G22" i="4"/>
  <c r="H22" i="4"/>
  <c r="M22" i="4"/>
  <c r="G23" i="4"/>
  <c r="H23" i="4"/>
  <c r="M23" i="4"/>
  <c r="G24" i="4"/>
  <c r="H24" i="4"/>
  <c r="M24" i="4"/>
  <c r="G25" i="4"/>
  <c r="H25" i="4"/>
  <c r="M25" i="4"/>
  <c r="G26" i="4"/>
  <c r="H26" i="4"/>
  <c r="M26" i="4"/>
  <c r="G27" i="4"/>
  <c r="H27" i="4"/>
  <c r="M27" i="4"/>
  <c r="G28" i="4"/>
  <c r="H28" i="4"/>
  <c r="M28" i="4"/>
  <c r="G29" i="4"/>
  <c r="H29" i="4"/>
  <c r="M29" i="4"/>
  <c r="G30" i="4"/>
  <c r="H30" i="4"/>
  <c r="M30" i="4"/>
  <c r="G31" i="4"/>
  <c r="H31" i="4"/>
  <c r="M31" i="4"/>
  <c r="G32" i="4"/>
  <c r="H32" i="4"/>
  <c r="M32" i="4"/>
  <c r="G33" i="4"/>
  <c r="H33" i="4"/>
  <c r="M33" i="4"/>
  <c r="G34" i="4"/>
  <c r="H34" i="4"/>
  <c r="M34" i="4"/>
  <c r="G35" i="4"/>
  <c r="H35" i="4"/>
  <c r="M35" i="4"/>
  <c r="G36" i="4"/>
  <c r="H36" i="4"/>
  <c r="M36" i="4"/>
  <c r="O38" i="4"/>
  <c r="P38" i="4"/>
  <c r="A1" i="5"/>
  <c r="C1" i="5"/>
  <c r="A2" i="5"/>
  <c r="C2" i="5"/>
  <c r="A3" i="5"/>
  <c r="C3" i="5"/>
  <c r="G9" i="5"/>
  <c r="H9" i="5"/>
  <c r="M9" i="5"/>
  <c r="G10" i="5"/>
  <c r="H10" i="5"/>
  <c r="M10" i="5"/>
  <c r="G11" i="5"/>
  <c r="H11" i="5"/>
  <c r="M11" i="5"/>
  <c r="G12" i="5"/>
  <c r="H12" i="5"/>
  <c r="M12" i="5"/>
  <c r="G13" i="5"/>
  <c r="H13" i="5"/>
  <c r="M13" i="5"/>
  <c r="G14" i="5"/>
  <c r="H14" i="5"/>
  <c r="M14" i="5"/>
  <c r="G15" i="5"/>
  <c r="H15" i="5"/>
  <c r="M15" i="5"/>
  <c r="G16" i="5"/>
  <c r="H16" i="5"/>
  <c r="M16" i="5"/>
  <c r="G17" i="5"/>
  <c r="H17" i="5"/>
  <c r="M17" i="5"/>
  <c r="G18" i="5"/>
  <c r="H18" i="5"/>
  <c r="M18" i="5"/>
  <c r="G19" i="5"/>
  <c r="H19" i="5"/>
  <c r="M19" i="5"/>
  <c r="G20" i="5"/>
  <c r="H20" i="5"/>
  <c r="M20" i="5"/>
  <c r="G21" i="5"/>
  <c r="H21" i="5"/>
  <c r="M21" i="5"/>
  <c r="G22" i="5"/>
  <c r="H22" i="5"/>
  <c r="M22" i="5"/>
  <c r="G23" i="5"/>
  <c r="H23" i="5"/>
  <c r="M23" i="5"/>
  <c r="G24" i="5"/>
  <c r="H24" i="5"/>
  <c r="M24" i="5"/>
  <c r="G25" i="5"/>
  <c r="H25" i="5"/>
  <c r="M25" i="5"/>
  <c r="G26" i="5"/>
  <c r="H26" i="5"/>
  <c r="M26" i="5"/>
  <c r="G27" i="5"/>
  <c r="H27" i="5"/>
  <c r="M27" i="5"/>
  <c r="G28" i="5"/>
  <c r="H28" i="5"/>
  <c r="M28" i="5"/>
  <c r="G29" i="5"/>
  <c r="H29" i="5"/>
  <c r="M29" i="5"/>
  <c r="G30" i="5"/>
  <c r="H30" i="5"/>
  <c r="M30" i="5"/>
  <c r="G31" i="5"/>
  <c r="H31" i="5"/>
  <c r="M31" i="5"/>
  <c r="G32" i="5"/>
  <c r="H32" i="5"/>
  <c r="M32" i="5"/>
  <c r="G33" i="5"/>
  <c r="H33" i="5"/>
  <c r="M33" i="5"/>
  <c r="G34" i="5"/>
  <c r="H34" i="5"/>
  <c r="M34" i="5"/>
  <c r="G35" i="5"/>
  <c r="H35" i="5"/>
  <c r="M35" i="5"/>
  <c r="G36" i="5"/>
  <c r="H36" i="5"/>
  <c r="M36" i="5"/>
  <c r="O38" i="5"/>
  <c r="P38" i="5"/>
  <c r="A1" i="7"/>
  <c r="C1" i="7"/>
  <c r="A2" i="7"/>
  <c r="C2" i="7"/>
  <c r="A3" i="7"/>
  <c r="C3" i="7"/>
  <c r="G9" i="7"/>
  <c r="H9" i="7"/>
  <c r="M9" i="7"/>
  <c r="G10" i="7"/>
  <c r="H10" i="7"/>
  <c r="M10" i="7"/>
  <c r="G11" i="7"/>
  <c r="H11" i="7"/>
  <c r="M11" i="7"/>
  <c r="G12" i="7"/>
  <c r="H12" i="7"/>
  <c r="M12" i="7"/>
  <c r="G13" i="7"/>
  <c r="H13" i="7"/>
  <c r="M13" i="7"/>
  <c r="G14" i="7"/>
  <c r="H14" i="7"/>
  <c r="M14" i="7"/>
  <c r="G15" i="7"/>
  <c r="H15" i="7"/>
  <c r="M15" i="7"/>
  <c r="G16" i="7"/>
  <c r="H16" i="7"/>
  <c r="M16" i="7"/>
  <c r="G17" i="7"/>
  <c r="H17" i="7"/>
  <c r="M17" i="7"/>
  <c r="G18" i="7"/>
  <c r="H18" i="7"/>
  <c r="M18" i="7"/>
  <c r="G19" i="7"/>
  <c r="H19" i="7"/>
  <c r="M19" i="7"/>
  <c r="G20" i="7"/>
  <c r="H20" i="7"/>
  <c r="M20" i="7"/>
  <c r="G21" i="7"/>
  <c r="H21" i="7"/>
  <c r="M21" i="7"/>
  <c r="G22" i="7"/>
  <c r="H22" i="7"/>
  <c r="M22" i="7"/>
  <c r="G23" i="7"/>
  <c r="H23" i="7"/>
  <c r="M23" i="7"/>
  <c r="G24" i="7"/>
  <c r="H24" i="7"/>
  <c r="M24" i="7"/>
  <c r="G25" i="7"/>
  <c r="H25" i="7"/>
  <c r="M25" i="7"/>
  <c r="G26" i="7"/>
  <c r="H26" i="7"/>
  <c r="M26" i="7"/>
  <c r="G27" i="7"/>
  <c r="H27" i="7"/>
  <c r="M27" i="7"/>
  <c r="G28" i="7"/>
  <c r="H28" i="7"/>
  <c r="M28" i="7"/>
  <c r="G29" i="7"/>
  <c r="H29" i="7"/>
  <c r="M29" i="7"/>
  <c r="G30" i="7"/>
  <c r="H30" i="7"/>
  <c r="M30" i="7"/>
  <c r="G31" i="7"/>
  <c r="H31" i="7"/>
  <c r="M31" i="7"/>
  <c r="G32" i="7"/>
  <c r="H32" i="7"/>
  <c r="M32" i="7"/>
  <c r="G33" i="7"/>
  <c r="H33" i="7"/>
  <c r="M33" i="7"/>
  <c r="G34" i="7"/>
  <c r="H34" i="7"/>
  <c r="M34" i="7"/>
  <c r="G35" i="7"/>
  <c r="H35" i="7"/>
  <c r="M35" i="7"/>
  <c r="G36" i="7"/>
  <c r="H36" i="7"/>
  <c r="M36" i="7"/>
  <c r="O38" i="7"/>
  <c r="P38" i="7"/>
  <c r="A1" i="12"/>
  <c r="C1" i="12"/>
  <c r="A2" i="12"/>
  <c r="C2" i="12"/>
  <c r="A3" i="12"/>
  <c r="C3" i="12"/>
  <c r="G9" i="12"/>
  <c r="H9" i="12"/>
  <c r="M9" i="12"/>
  <c r="G10" i="12"/>
  <c r="H10" i="12"/>
  <c r="M10" i="12"/>
  <c r="G11" i="12"/>
  <c r="H11" i="12"/>
  <c r="M11" i="12"/>
  <c r="G12" i="12"/>
  <c r="H12" i="12"/>
  <c r="M12" i="12"/>
  <c r="G13" i="12"/>
  <c r="H13" i="12"/>
  <c r="M13" i="12"/>
  <c r="G14" i="12"/>
  <c r="H14" i="12"/>
  <c r="M14" i="12"/>
  <c r="G15" i="12"/>
  <c r="H15" i="12"/>
  <c r="M15" i="12"/>
  <c r="G16" i="12"/>
  <c r="H16" i="12"/>
  <c r="M16" i="12"/>
  <c r="G17" i="12"/>
  <c r="H17" i="12"/>
  <c r="M17" i="12"/>
  <c r="G18" i="12"/>
  <c r="H18" i="12"/>
  <c r="M18" i="12"/>
  <c r="G19" i="12"/>
  <c r="H19" i="12"/>
  <c r="M19" i="12"/>
  <c r="G20" i="12"/>
  <c r="H20" i="12"/>
  <c r="M20" i="12"/>
  <c r="G21" i="12"/>
  <c r="H21" i="12"/>
  <c r="M21" i="12"/>
  <c r="G22" i="12"/>
  <c r="H22" i="12"/>
  <c r="M22" i="12"/>
  <c r="G23" i="12"/>
  <c r="H23" i="12"/>
  <c r="M23" i="12"/>
  <c r="G24" i="12"/>
  <c r="H24" i="12"/>
  <c r="M24" i="12"/>
  <c r="G25" i="12"/>
  <c r="H25" i="12"/>
  <c r="M25" i="12"/>
  <c r="G26" i="12"/>
  <c r="H26" i="12"/>
  <c r="M26" i="12"/>
  <c r="G27" i="12"/>
  <c r="H27" i="12"/>
  <c r="M27" i="12"/>
  <c r="G28" i="12"/>
  <c r="H28" i="12"/>
  <c r="M28" i="12"/>
  <c r="G29" i="12"/>
  <c r="H29" i="12"/>
  <c r="M29" i="12"/>
  <c r="G30" i="12"/>
  <c r="H30" i="12"/>
  <c r="M30" i="12"/>
  <c r="G31" i="12"/>
  <c r="H31" i="12"/>
  <c r="M31" i="12"/>
  <c r="G32" i="12"/>
  <c r="H32" i="12"/>
  <c r="M32" i="12"/>
  <c r="G33" i="12"/>
  <c r="H33" i="12"/>
  <c r="M33" i="12"/>
  <c r="G34" i="12"/>
  <c r="H34" i="12"/>
  <c r="M34" i="12"/>
  <c r="G35" i="12"/>
  <c r="H35" i="12"/>
  <c r="M35" i="12"/>
  <c r="G36" i="12"/>
  <c r="H36" i="12"/>
  <c r="M36" i="12"/>
  <c r="O38" i="12"/>
  <c r="P38" i="12"/>
  <c r="A1" i="9"/>
  <c r="C1" i="9"/>
  <c r="A2" i="9"/>
  <c r="C2" i="9"/>
  <c r="A3" i="9"/>
  <c r="C3" i="9"/>
  <c r="G9" i="9"/>
  <c r="H9" i="9"/>
  <c r="M9" i="9"/>
  <c r="G10" i="9"/>
  <c r="H10" i="9"/>
  <c r="M10" i="9"/>
  <c r="G11" i="9"/>
  <c r="H11" i="9"/>
  <c r="M11" i="9"/>
  <c r="G12" i="9"/>
  <c r="H12" i="9"/>
  <c r="M12" i="9"/>
  <c r="G13" i="9"/>
  <c r="H13" i="9"/>
  <c r="M13" i="9"/>
  <c r="G14" i="9"/>
  <c r="H14" i="9"/>
  <c r="M14" i="9"/>
  <c r="G15" i="9"/>
  <c r="H15" i="9"/>
  <c r="M15" i="9"/>
  <c r="G16" i="9"/>
  <c r="H16" i="9"/>
  <c r="M16" i="9"/>
  <c r="G17" i="9"/>
  <c r="H17" i="9"/>
  <c r="M17" i="9"/>
  <c r="G18" i="9"/>
  <c r="H18" i="9"/>
  <c r="M18" i="9"/>
  <c r="G19" i="9"/>
  <c r="H19" i="9"/>
  <c r="M19" i="9"/>
  <c r="G20" i="9"/>
  <c r="H20" i="9"/>
  <c r="M20" i="9"/>
  <c r="G21" i="9"/>
  <c r="H21" i="9"/>
  <c r="M21" i="9"/>
  <c r="G22" i="9"/>
  <c r="H22" i="9"/>
  <c r="M22" i="9"/>
  <c r="G23" i="9"/>
  <c r="H23" i="9"/>
  <c r="M23" i="9"/>
  <c r="G24" i="9"/>
  <c r="H24" i="9"/>
  <c r="M24" i="9"/>
  <c r="G25" i="9"/>
  <c r="H25" i="9"/>
  <c r="M25" i="9"/>
  <c r="G26" i="9"/>
  <c r="H26" i="9"/>
  <c r="M26" i="9"/>
  <c r="G27" i="9"/>
  <c r="H27" i="9"/>
  <c r="M27" i="9"/>
  <c r="G28" i="9"/>
  <c r="H28" i="9"/>
  <c r="M28" i="9"/>
  <c r="G29" i="9"/>
  <c r="H29" i="9"/>
  <c r="M29" i="9"/>
  <c r="G30" i="9"/>
  <c r="H30" i="9"/>
  <c r="M30" i="9"/>
  <c r="G31" i="9"/>
  <c r="H31" i="9"/>
  <c r="M31" i="9"/>
  <c r="G32" i="9"/>
  <c r="H32" i="9"/>
  <c r="M32" i="9"/>
  <c r="G33" i="9"/>
  <c r="H33" i="9"/>
  <c r="M33" i="9"/>
  <c r="G34" i="9"/>
  <c r="H34" i="9"/>
  <c r="M34" i="9"/>
  <c r="G35" i="9"/>
  <c r="H35" i="9"/>
  <c r="M35" i="9"/>
  <c r="G36" i="9"/>
  <c r="H36" i="9"/>
  <c r="M36" i="9"/>
  <c r="O38" i="9"/>
  <c r="P38" i="9"/>
  <c r="A1" i="10"/>
  <c r="C1" i="10"/>
  <c r="A2" i="10"/>
  <c r="C2" i="10"/>
  <c r="A3" i="10"/>
  <c r="C3" i="10"/>
  <c r="G9" i="10"/>
  <c r="H9" i="10"/>
  <c r="M9" i="10"/>
  <c r="G10" i="10"/>
  <c r="H10" i="10"/>
  <c r="M10" i="10"/>
  <c r="G11" i="10"/>
  <c r="H11" i="10"/>
  <c r="M11" i="10"/>
  <c r="G12" i="10"/>
  <c r="H12" i="10"/>
  <c r="M12" i="10"/>
  <c r="G13" i="10"/>
  <c r="H13" i="10"/>
  <c r="M13" i="10"/>
  <c r="G14" i="10"/>
  <c r="H14" i="10"/>
  <c r="M14" i="10"/>
  <c r="G15" i="10"/>
  <c r="H15" i="10"/>
  <c r="M15" i="10"/>
  <c r="G16" i="10"/>
  <c r="H16" i="10"/>
  <c r="M16" i="10"/>
  <c r="G17" i="10"/>
  <c r="H17" i="10"/>
  <c r="M17" i="10"/>
  <c r="G18" i="10"/>
  <c r="H18" i="10"/>
  <c r="M18" i="10"/>
  <c r="G19" i="10"/>
  <c r="H19" i="10"/>
  <c r="M19" i="10"/>
  <c r="G20" i="10"/>
  <c r="H20" i="10"/>
  <c r="M20" i="10"/>
  <c r="G21" i="10"/>
  <c r="H21" i="10"/>
  <c r="M21" i="10"/>
  <c r="G22" i="10"/>
  <c r="H22" i="10"/>
  <c r="M22" i="10"/>
  <c r="G23" i="10"/>
  <c r="H23" i="10"/>
  <c r="M23" i="10"/>
  <c r="G24" i="10"/>
  <c r="H24" i="10"/>
  <c r="M24" i="10"/>
  <c r="G25" i="10"/>
  <c r="H25" i="10"/>
  <c r="M25" i="10"/>
  <c r="G26" i="10"/>
  <c r="H26" i="10"/>
  <c r="M26" i="10"/>
  <c r="G27" i="10"/>
  <c r="H27" i="10"/>
  <c r="M27" i="10"/>
  <c r="G28" i="10"/>
  <c r="H28" i="10"/>
  <c r="M28" i="10"/>
  <c r="G29" i="10"/>
  <c r="H29" i="10"/>
  <c r="M29" i="10"/>
  <c r="G30" i="10"/>
  <c r="H30" i="10"/>
  <c r="M30" i="10"/>
  <c r="G31" i="10"/>
  <c r="H31" i="10"/>
  <c r="M31" i="10"/>
  <c r="G32" i="10"/>
  <c r="H32" i="10"/>
  <c r="M32" i="10"/>
  <c r="G33" i="10"/>
  <c r="H33" i="10"/>
  <c r="M33" i="10"/>
  <c r="G34" i="10"/>
  <c r="H34" i="10"/>
  <c r="M34" i="10"/>
  <c r="G35" i="10"/>
  <c r="H35" i="10"/>
  <c r="M35" i="10"/>
  <c r="G36" i="10"/>
  <c r="H36" i="10"/>
  <c r="M36" i="10"/>
  <c r="O38" i="10"/>
  <c r="P38" i="10"/>
  <c r="G38" i="6" l="1"/>
  <c r="G38" i="7"/>
  <c r="G38" i="11"/>
  <c r="J38" i="11" s="1"/>
  <c r="D17" i="13" s="1"/>
  <c r="N38" i="10"/>
  <c r="N38" i="9"/>
  <c r="G38" i="3"/>
  <c r="G38" i="2"/>
  <c r="D36" i="6"/>
  <c r="C9" i="5"/>
  <c r="D9" i="5" s="1"/>
  <c r="C10" i="5" s="1"/>
  <c r="D10" i="5" s="1"/>
  <c r="C11" i="5" s="1"/>
  <c r="D11" i="5" s="1"/>
  <c r="C12" i="5" s="1"/>
  <c r="D12" i="5" s="1"/>
  <c r="C13" i="5" s="1"/>
  <c r="D13" i="5" s="1"/>
  <c r="C14" i="5" s="1"/>
  <c r="D14" i="5" s="1"/>
  <c r="C15" i="5" s="1"/>
  <c r="D15" i="5" s="1"/>
  <c r="C16" i="5" s="1"/>
  <c r="D16" i="5" s="1"/>
  <c r="C17" i="5" s="1"/>
  <c r="D17" i="5" s="1"/>
  <c r="C18" i="5" s="1"/>
  <c r="D18" i="5" s="1"/>
  <c r="C19" i="5" s="1"/>
  <c r="D19" i="5" s="1"/>
  <c r="C20" i="5" s="1"/>
  <c r="D20" i="5" s="1"/>
  <c r="C21" i="5" s="1"/>
  <c r="D21" i="5" s="1"/>
  <c r="C22" i="5" s="1"/>
  <c r="D22" i="5" s="1"/>
  <c r="C23" i="5" s="1"/>
  <c r="D23" i="5" s="1"/>
  <c r="C24" i="5" s="1"/>
  <c r="D24" i="5" s="1"/>
  <c r="C25" i="5" s="1"/>
  <c r="D25" i="5" s="1"/>
  <c r="C26" i="5" s="1"/>
  <c r="D26" i="5" s="1"/>
  <c r="C27" i="5" s="1"/>
  <c r="D27" i="5" s="1"/>
  <c r="C28" i="5" s="1"/>
  <c r="D28" i="5" s="1"/>
  <c r="C29" i="5" s="1"/>
  <c r="D29" i="5" s="1"/>
  <c r="C30" i="5" s="1"/>
  <c r="D30" i="5" s="1"/>
  <c r="C31" i="5" s="1"/>
  <c r="D31" i="5" s="1"/>
  <c r="C32" i="5" s="1"/>
  <c r="D32" i="5" s="1"/>
  <c r="C33" i="5" s="1"/>
  <c r="D33" i="5" s="1"/>
  <c r="C34" i="5" s="1"/>
  <c r="D34" i="5" s="1"/>
  <c r="C35" i="5" s="1"/>
  <c r="D35" i="5" s="1"/>
  <c r="C36" i="5" s="1"/>
  <c r="D36" i="5" s="1"/>
  <c r="C9" i="4" s="1"/>
  <c r="D9" i="4" s="1"/>
  <c r="C10" i="4" s="1"/>
  <c r="D10" i="4" s="1"/>
  <c r="C11" i="4" s="1"/>
  <c r="D11" i="4" s="1"/>
  <c r="C12" i="4" s="1"/>
  <c r="D12" i="4" s="1"/>
  <c r="C13" i="4" s="1"/>
  <c r="D13" i="4" s="1"/>
  <c r="C14" i="4" s="1"/>
  <c r="D14" i="4" s="1"/>
  <c r="C15" i="4" s="1"/>
  <c r="D15" i="4" s="1"/>
  <c r="C16" i="4" s="1"/>
  <c r="D16" i="4" s="1"/>
  <c r="C17" i="4" s="1"/>
  <c r="D17" i="4" s="1"/>
  <c r="C18" i="4" s="1"/>
  <c r="D18" i="4" s="1"/>
  <c r="C19" i="4" s="1"/>
  <c r="D19" i="4" s="1"/>
  <c r="C20" i="4" s="1"/>
  <c r="D20" i="4" s="1"/>
  <c r="C21" i="4" s="1"/>
  <c r="D21" i="4" s="1"/>
  <c r="C22" i="4" s="1"/>
  <c r="D22" i="4" s="1"/>
  <c r="C23" i="4" s="1"/>
  <c r="D23" i="4" s="1"/>
  <c r="C24" i="4" s="1"/>
  <c r="D24" i="4" s="1"/>
  <c r="C25" i="4" s="1"/>
  <c r="D25" i="4" s="1"/>
  <c r="C26" i="4" s="1"/>
  <c r="D26" i="4" s="1"/>
  <c r="C27" i="4" s="1"/>
  <c r="D27" i="4" s="1"/>
  <c r="C28" i="4" s="1"/>
  <c r="D28" i="4" s="1"/>
  <c r="C29" i="4" s="1"/>
  <c r="D29" i="4" s="1"/>
  <c r="C30" i="4" s="1"/>
  <c r="D30" i="4" s="1"/>
  <c r="C31" i="4" s="1"/>
  <c r="D31" i="4" s="1"/>
  <c r="C32" i="4" s="1"/>
  <c r="D32" i="4" s="1"/>
  <c r="C33" i="4" s="1"/>
  <c r="D33" i="4" s="1"/>
  <c r="C34" i="4" s="1"/>
  <c r="D34" i="4" s="1"/>
  <c r="C35" i="4" s="1"/>
  <c r="D35" i="4" s="1"/>
  <c r="C36" i="4" s="1"/>
  <c r="D36" i="4" s="1"/>
  <c r="C9" i="3" s="1"/>
  <c r="D9" i="3" s="1"/>
  <c r="C10" i="3" s="1"/>
  <c r="D10" i="3" s="1"/>
  <c r="C11" i="3" s="1"/>
  <c r="D11" i="3" s="1"/>
  <c r="C12" i="3" s="1"/>
  <c r="D12" i="3" s="1"/>
  <c r="C13" i="3" s="1"/>
  <c r="D13" i="3" s="1"/>
  <c r="C14" i="3" s="1"/>
  <c r="D14" i="3" s="1"/>
  <c r="C15" i="3" s="1"/>
  <c r="D15" i="3" s="1"/>
  <c r="C16" i="3" s="1"/>
  <c r="D16" i="3" s="1"/>
  <c r="C17" i="3" s="1"/>
  <c r="D17" i="3" s="1"/>
  <c r="C18" i="3" s="1"/>
  <c r="D18" i="3" s="1"/>
  <c r="C19" i="3" s="1"/>
  <c r="D19" i="3" s="1"/>
  <c r="C20" i="3" s="1"/>
  <c r="D20" i="3" s="1"/>
  <c r="C21" i="3" s="1"/>
  <c r="D21" i="3" s="1"/>
  <c r="C22" i="3" s="1"/>
  <c r="D22" i="3" s="1"/>
  <c r="C23" i="3" s="1"/>
  <c r="D23" i="3" s="1"/>
  <c r="C24" i="3" s="1"/>
  <c r="D24" i="3" s="1"/>
  <c r="C25" i="3" s="1"/>
  <c r="D25" i="3" s="1"/>
  <c r="C26" i="3" s="1"/>
  <c r="D26" i="3" s="1"/>
  <c r="C27" i="3" s="1"/>
  <c r="D27" i="3" s="1"/>
  <c r="C28" i="3" s="1"/>
  <c r="D28" i="3" s="1"/>
  <c r="C29" i="3" s="1"/>
  <c r="D29" i="3" s="1"/>
  <c r="C30" i="3" s="1"/>
  <c r="D30" i="3" s="1"/>
  <c r="C31" i="3" s="1"/>
  <c r="D31" i="3" s="1"/>
  <c r="C32" i="3" s="1"/>
  <c r="D32" i="3" s="1"/>
  <c r="C33" i="3" s="1"/>
  <c r="D33" i="3" s="1"/>
  <c r="C34" i="3" s="1"/>
  <c r="D34" i="3" s="1"/>
  <c r="C35" i="3" s="1"/>
  <c r="D35" i="3" s="1"/>
  <c r="C36" i="3" s="1"/>
  <c r="D36" i="3" s="1"/>
  <c r="C9" i="11" s="1"/>
  <c r="D9" i="11" s="1"/>
  <c r="C10" i="11" s="1"/>
  <c r="D10" i="11" s="1"/>
  <c r="C11" i="11" s="1"/>
  <c r="D11" i="11" s="1"/>
  <c r="C12" i="11" s="1"/>
  <c r="D12" i="11" s="1"/>
  <c r="C13" i="11" s="1"/>
  <c r="D13" i="11" s="1"/>
  <c r="C14" i="11" s="1"/>
  <c r="D14" i="11" s="1"/>
  <c r="C15" i="11" s="1"/>
  <c r="D15" i="11" s="1"/>
  <c r="C16" i="11" s="1"/>
  <c r="D16" i="11" s="1"/>
  <c r="C17" i="11" s="1"/>
  <c r="D17" i="11" s="1"/>
  <c r="C18" i="11" s="1"/>
  <c r="D18" i="11" s="1"/>
  <c r="C19" i="11" s="1"/>
  <c r="D19" i="11" s="1"/>
  <c r="C20" i="11" s="1"/>
  <c r="D20" i="11" s="1"/>
  <c r="C21" i="11" s="1"/>
  <c r="D21" i="11" s="1"/>
  <c r="C22" i="11" s="1"/>
  <c r="D22" i="11" s="1"/>
  <c r="C23" i="11" s="1"/>
  <c r="D23" i="11" s="1"/>
  <c r="C24" i="11" s="1"/>
  <c r="D24" i="11" s="1"/>
  <c r="C25" i="11" s="1"/>
  <c r="D25" i="11" s="1"/>
  <c r="C26" i="11" s="1"/>
  <c r="D26" i="11" s="1"/>
  <c r="C27" i="11" s="1"/>
  <c r="D27" i="11" s="1"/>
  <c r="C28" i="11" s="1"/>
  <c r="D28" i="11" s="1"/>
  <c r="C29" i="11" s="1"/>
  <c r="D29" i="11" s="1"/>
  <c r="C30" i="11" s="1"/>
  <c r="D30" i="11" s="1"/>
  <c r="C31" i="11" s="1"/>
  <c r="D31" i="11" s="1"/>
  <c r="C32" i="11" s="1"/>
  <c r="D32" i="11" s="1"/>
  <c r="C33" i="11" s="1"/>
  <c r="D33" i="11" s="1"/>
  <c r="C34" i="11" s="1"/>
  <c r="D34" i="11" s="1"/>
  <c r="C35" i="11" s="1"/>
  <c r="D35" i="11" s="1"/>
  <c r="C36" i="11" s="1"/>
  <c r="D36" i="11" s="1"/>
  <c r="C9" i="10" s="1"/>
  <c r="D9" i="10" s="1"/>
  <c r="C10" i="10" s="1"/>
  <c r="D10" i="10" s="1"/>
  <c r="C11" i="10" s="1"/>
  <c r="D11" i="10" s="1"/>
  <c r="C12" i="10" s="1"/>
  <c r="D12" i="10" s="1"/>
  <c r="C13" i="10" s="1"/>
  <c r="D13" i="10" s="1"/>
  <c r="C14" i="10" s="1"/>
  <c r="D14" i="10" s="1"/>
  <c r="C15" i="10" s="1"/>
  <c r="D15" i="10" s="1"/>
  <c r="C16" i="10" s="1"/>
  <c r="D16" i="10" s="1"/>
  <c r="C17" i="10" s="1"/>
  <c r="D17" i="10" s="1"/>
  <c r="C18" i="10" s="1"/>
  <c r="D18" i="10" s="1"/>
  <c r="C19" i="10" s="1"/>
  <c r="D19" i="10" s="1"/>
  <c r="C20" i="10" s="1"/>
  <c r="D20" i="10" s="1"/>
  <c r="C21" i="10" s="1"/>
  <c r="D21" i="10" s="1"/>
  <c r="C22" i="10" s="1"/>
  <c r="D22" i="10" s="1"/>
  <c r="C23" i="10" s="1"/>
  <c r="D23" i="10" s="1"/>
  <c r="C24" i="10" s="1"/>
  <c r="D24" i="10" s="1"/>
  <c r="C25" i="10" s="1"/>
  <c r="D25" i="10" s="1"/>
  <c r="C26" i="10" s="1"/>
  <c r="D26" i="10" s="1"/>
  <c r="C27" i="10" s="1"/>
  <c r="D27" i="10" s="1"/>
  <c r="C28" i="10" s="1"/>
  <c r="D28" i="10" s="1"/>
  <c r="C29" i="10" s="1"/>
  <c r="D29" i="10" s="1"/>
  <c r="C30" i="10" s="1"/>
  <c r="D30" i="10" s="1"/>
  <c r="C31" i="10" s="1"/>
  <c r="D31" i="10" s="1"/>
  <c r="C32" i="10" s="1"/>
  <c r="D32" i="10" s="1"/>
  <c r="C33" i="10" s="1"/>
  <c r="D33" i="10" s="1"/>
  <c r="C34" i="10" s="1"/>
  <c r="D34" i="10" s="1"/>
  <c r="C35" i="10" s="1"/>
  <c r="D35" i="10" s="1"/>
  <c r="C36" i="10" s="1"/>
  <c r="D36" i="10" s="1"/>
  <c r="C9" i="9" s="1"/>
  <c r="D9" i="9" s="1"/>
  <c r="C10" i="9" s="1"/>
  <c r="D10" i="9" s="1"/>
  <c r="C11" i="9" s="1"/>
  <c r="D11" i="9" s="1"/>
  <c r="C12" i="9" s="1"/>
  <c r="D12" i="9" s="1"/>
  <c r="C13" i="9" s="1"/>
  <c r="D13" i="9" s="1"/>
  <c r="C14" i="9" s="1"/>
  <c r="D14" i="9" s="1"/>
  <c r="C15" i="9" s="1"/>
  <c r="D15" i="9" s="1"/>
  <c r="C16" i="9" s="1"/>
  <c r="D16" i="9" s="1"/>
  <c r="C17" i="9" s="1"/>
  <c r="D17" i="9" s="1"/>
  <c r="C18" i="9" s="1"/>
  <c r="D18" i="9" s="1"/>
  <c r="C19" i="9" s="1"/>
  <c r="D19" i="9" s="1"/>
  <c r="C20" i="9" s="1"/>
  <c r="D20" i="9" s="1"/>
  <c r="C21" i="9" s="1"/>
  <c r="D21" i="9" s="1"/>
  <c r="C22" i="9" s="1"/>
  <c r="D22" i="9" s="1"/>
  <c r="C23" i="9" s="1"/>
  <c r="D23" i="9" s="1"/>
  <c r="C24" i="9" s="1"/>
  <c r="D24" i="9" s="1"/>
  <c r="C25" i="9" s="1"/>
  <c r="D25" i="9" s="1"/>
  <c r="C26" i="9" s="1"/>
  <c r="D26" i="9" s="1"/>
  <c r="C27" i="9" s="1"/>
  <c r="D27" i="9" s="1"/>
  <c r="C28" i="9" s="1"/>
  <c r="D28" i="9" s="1"/>
  <c r="C29" i="9" s="1"/>
  <c r="D29" i="9" s="1"/>
  <c r="C30" i="9" s="1"/>
  <c r="D30" i="9" s="1"/>
  <c r="C31" i="9" s="1"/>
  <c r="D31" i="9" s="1"/>
  <c r="C32" i="9" s="1"/>
  <c r="D32" i="9" s="1"/>
  <c r="C33" i="9" s="1"/>
  <c r="D33" i="9" s="1"/>
  <c r="C34" i="9" s="1"/>
  <c r="D34" i="9" s="1"/>
  <c r="C35" i="9" s="1"/>
  <c r="D35" i="9" s="1"/>
  <c r="C36" i="9" s="1"/>
  <c r="D36" i="9" s="1"/>
  <c r="C9" i="12" s="1"/>
  <c r="D9" i="12" s="1"/>
  <c r="C10" i="12" s="1"/>
  <c r="D10" i="12" s="1"/>
  <c r="C11" i="12" s="1"/>
  <c r="D11" i="12" s="1"/>
  <c r="C12" i="12" s="1"/>
  <c r="D12" i="12" s="1"/>
  <c r="C13" i="12" s="1"/>
  <c r="D13" i="12" s="1"/>
  <c r="C14" i="12" s="1"/>
  <c r="D14" i="12" s="1"/>
  <c r="C15" i="12" s="1"/>
  <c r="D15" i="12" s="1"/>
  <c r="C16" i="12" s="1"/>
  <c r="D16" i="12" s="1"/>
  <c r="C17" i="12" s="1"/>
  <c r="D17" i="12" s="1"/>
  <c r="C18" i="12" s="1"/>
  <c r="D18" i="12" s="1"/>
  <c r="C19" i="12" s="1"/>
  <c r="D19" i="12" s="1"/>
  <c r="C20" i="12" s="1"/>
  <c r="D20" i="12" s="1"/>
  <c r="C21" i="12" s="1"/>
  <c r="D21" i="12" s="1"/>
  <c r="C22" i="12" s="1"/>
  <c r="D22" i="12" s="1"/>
  <c r="C23" i="12" s="1"/>
  <c r="D23" i="12" s="1"/>
  <c r="C24" i="12" s="1"/>
  <c r="D24" i="12" s="1"/>
  <c r="C25" i="12" s="1"/>
  <c r="D25" i="12" s="1"/>
  <c r="C26" i="12" s="1"/>
  <c r="D26" i="12" s="1"/>
  <c r="C27" i="12" s="1"/>
  <c r="D27" i="12" s="1"/>
  <c r="C28" i="12" s="1"/>
  <c r="D28" i="12" s="1"/>
  <c r="C29" i="12" s="1"/>
  <c r="D29" i="12" s="1"/>
  <c r="C30" i="12" s="1"/>
  <c r="D30" i="12" s="1"/>
  <c r="C31" i="12" s="1"/>
  <c r="D31" i="12" s="1"/>
  <c r="C32" i="12" s="1"/>
  <c r="D32" i="12" s="1"/>
  <c r="C33" i="12" s="1"/>
  <c r="D33" i="12" s="1"/>
  <c r="C34" i="12" s="1"/>
  <c r="D34" i="12" s="1"/>
  <c r="C35" i="12" s="1"/>
  <c r="D35" i="12" s="1"/>
  <c r="C36" i="12" s="1"/>
  <c r="D36" i="12" s="1"/>
  <c r="C9" i="2" s="1"/>
  <c r="D9" i="2" s="1"/>
  <c r="C10" i="2" s="1"/>
  <c r="D10" i="2" s="1"/>
  <c r="C11" i="2" s="1"/>
  <c r="D11" i="2" s="1"/>
  <c r="C12" i="2" s="1"/>
  <c r="D12" i="2" s="1"/>
  <c r="C13" i="2" s="1"/>
  <c r="D13" i="2" s="1"/>
  <c r="C14" i="2" s="1"/>
  <c r="D14" i="2" s="1"/>
  <c r="C15" i="2" s="1"/>
  <c r="D15" i="2" s="1"/>
  <c r="C16" i="2" s="1"/>
  <c r="D16" i="2" s="1"/>
  <c r="C17" i="2" s="1"/>
  <c r="D17" i="2" s="1"/>
  <c r="C18" i="2" s="1"/>
  <c r="D18" i="2" s="1"/>
  <c r="C19" i="2" s="1"/>
  <c r="D19" i="2" s="1"/>
  <c r="C20" i="2" s="1"/>
  <c r="D20" i="2" s="1"/>
  <c r="C21" i="2" s="1"/>
  <c r="D21" i="2" s="1"/>
  <c r="C22" i="2" s="1"/>
  <c r="D22" i="2" s="1"/>
  <c r="C23" i="2" s="1"/>
  <c r="D23" i="2" s="1"/>
  <c r="C24" i="2" s="1"/>
  <c r="D24" i="2" s="1"/>
  <c r="C25" i="2" s="1"/>
  <c r="D25" i="2" s="1"/>
  <c r="C26" i="2" s="1"/>
  <c r="D26" i="2" s="1"/>
  <c r="C27" i="2" s="1"/>
  <c r="D27" i="2" s="1"/>
  <c r="C28" i="2" s="1"/>
  <c r="D28" i="2" s="1"/>
  <c r="C29" i="2" s="1"/>
  <c r="D29" i="2" s="1"/>
  <c r="C30" i="2" s="1"/>
  <c r="D30" i="2" s="1"/>
  <c r="C31" i="2" s="1"/>
  <c r="D31" i="2" s="1"/>
  <c r="C32" i="2" s="1"/>
  <c r="D32" i="2" s="1"/>
  <c r="C33" i="2" s="1"/>
  <c r="D33" i="2" s="1"/>
  <c r="C34" i="2" s="1"/>
  <c r="D34" i="2" s="1"/>
  <c r="C35" i="2" s="1"/>
  <c r="D35" i="2" s="1"/>
  <c r="C36" i="2" s="1"/>
  <c r="D36" i="2" s="1"/>
  <c r="G38" i="1"/>
  <c r="G38" i="9"/>
  <c r="G38" i="12"/>
  <c r="G38" i="10"/>
  <c r="N38" i="11"/>
  <c r="N38" i="8"/>
  <c r="G38" i="5"/>
  <c r="N38" i="7"/>
  <c r="N38" i="5"/>
  <c r="J38" i="6"/>
  <c r="D13" i="13" s="1"/>
  <c r="C13" i="13"/>
  <c r="N38" i="12"/>
  <c r="J38" i="2"/>
  <c r="D21" i="13" s="1"/>
  <c r="C21" i="13"/>
  <c r="G38" i="4"/>
  <c r="N38" i="3"/>
  <c r="G38" i="8"/>
  <c r="C17" i="13"/>
  <c r="N38" i="1"/>
  <c r="N38" i="2"/>
  <c r="N38" i="6"/>
  <c r="N38" i="4"/>
  <c r="J38" i="3" l="1"/>
  <c r="D16" i="13" s="1"/>
  <c r="C16" i="13"/>
  <c r="J38" i="7"/>
  <c r="D12" i="13" s="1"/>
  <c r="C12" i="13"/>
  <c r="J38" i="5"/>
  <c r="D14" i="13" s="1"/>
  <c r="C14" i="13"/>
  <c r="C18" i="13"/>
  <c r="J38" i="10"/>
  <c r="D18" i="13" s="1"/>
  <c r="J38" i="12"/>
  <c r="D20" i="13" s="1"/>
  <c r="C20" i="13"/>
  <c r="J38" i="9"/>
  <c r="D19" i="13" s="1"/>
  <c r="C19" i="13"/>
  <c r="J38" i="4"/>
  <c r="D15" i="13" s="1"/>
  <c r="C15" i="13"/>
  <c r="J38" i="8"/>
  <c r="D11" i="13" s="1"/>
  <c r="C11" i="13"/>
  <c r="C10" i="13"/>
  <c r="J38" i="1"/>
  <c r="D10" i="13" s="1"/>
  <c r="D23" i="13" l="1"/>
  <c r="C23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  <author>Mag. Walter Thomanetz</author>
  </authors>
  <commentList>
    <comment ref="C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Hier den Namen eingeben: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" authorId="0" shapeId="0" xr:uid="{00000000-0006-0000-0000-000002000000}">
      <text>
        <r>
          <rPr>
            <b/>
            <sz val="10"/>
            <color indexed="81"/>
            <rFont val="Tahoma"/>
            <family val="2"/>
          </rPr>
          <t xml:space="preserve">Kennzeichen des Fahrzeuges bzw. Marke angeben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3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Hier den Wohnort eingeben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M8" authorId="0" shapeId="0" xr:uid="{00000000-0006-0000-0100-000001000000}">
      <text>
        <r>
          <rPr>
            <sz val="12"/>
            <color indexed="81"/>
            <rFont val="Tahoma"/>
            <family val="2"/>
          </rPr>
          <t>wird automatische
berechnet, nur Beginn und Ende wie folgt eingeben: 14.00; 18.50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pro Stunde können im Inland  EUR 2,2 verrechnet werden höchstens EUR 26,40/Tag (24 Stunden)</t>
        </r>
      </text>
    </comment>
    <comment ref="O8" authorId="0" shapeId="0" xr:uid="{00000000-0006-0000-0100-000002000000}">
      <text>
        <r>
          <rPr>
            <sz val="12"/>
            <color indexed="81"/>
            <rFont val="Tahoma"/>
            <family val="2"/>
          </rPr>
          <t>Pauschale EUR 15,00/Nacht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M8" authorId="0" shapeId="0" xr:uid="{00000000-0006-0000-0200-000001000000}">
      <text>
        <r>
          <rPr>
            <sz val="12"/>
            <color indexed="81"/>
            <rFont val="Tahoma"/>
            <family val="2"/>
          </rPr>
          <t>wird automatische
berechnet, nur Beginn und Ende wie folgt eingeben: 14.00; 18.50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pro Stunde können im Inland  EUR 2,2 verrechnet werden höchstens EUR 26,40/Tag (24 Stunden)</t>
        </r>
      </text>
    </comment>
    <comment ref="O8" authorId="0" shapeId="0" xr:uid="{00000000-0006-0000-0200-000002000000}">
      <text>
        <r>
          <rPr>
            <sz val="12"/>
            <color indexed="81"/>
            <rFont val="Tahoma"/>
            <family val="2"/>
          </rPr>
          <t>Pauschale EUR 15,00/Nacht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<sst xmlns="http://schemas.openxmlformats.org/spreadsheetml/2006/main" count="670" uniqueCount="48">
  <si>
    <t>Zeitraum:</t>
  </si>
  <si>
    <t>DATUM</t>
  </si>
  <si>
    <t>Kilometer</t>
  </si>
  <si>
    <t>Ausgangsort</t>
  </si>
  <si>
    <t>Zielort</t>
  </si>
  <si>
    <t>Zweck</t>
  </si>
  <si>
    <t>Reise</t>
  </si>
  <si>
    <t>Diäten</t>
  </si>
  <si>
    <t>Nächtigungs-</t>
  </si>
  <si>
    <t>Diverse</t>
  </si>
  <si>
    <t>Anfang</t>
  </si>
  <si>
    <t xml:space="preserve">Ende </t>
  </si>
  <si>
    <t>Anzahl</t>
  </si>
  <si>
    <t>Kunde</t>
  </si>
  <si>
    <t>Beginn</t>
  </si>
  <si>
    <t>Dauer</t>
  </si>
  <si>
    <t>kosten</t>
  </si>
  <si>
    <t>Spesen</t>
  </si>
  <si>
    <t>gesamt</t>
  </si>
  <si>
    <t xml:space="preserve">NAME: </t>
  </si>
  <si>
    <t>Fahrzeug:</t>
  </si>
  <si>
    <t>FAHRTENBUCH- und REISEKOSTENABRECHNUNG</t>
  </si>
  <si>
    <t>Inland</t>
  </si>
  <si>
    <t>Jänner</t>
  </si>
  <si>
    <t>km</t>
  </si>
  <si>
    <t>Version: 1.1.</t>
  </si>
  <si>
    <t>Mai</t>
  </si>
  <si>
    <t>Juni</t>
  </si>
  <si>
    <t>Februar</t>
  </si>
  <si>
    <t>März</t>
  </si>
  <si>
    <t>April</t>
  </si>
  <si>
    <t>Juli</t>
  </si>
  <si>
    <t>August</t>
  </si>
  <si>
    <t>September</t>
  </si>
  <si>
    <t>Oktober</t>
  </si>
  <si>
    <t xml:space="preserve">November </t>
  </si>
  <si>
    <t>Dezember</t>
  </si>
  <si>
    <t>Jahr:</t>
  </si>
  <si>
    <t>Ersatz/Kilometer</t>
  </si>
  <si>
    <t>Km-Geld</t>
  </si>
  <si>
    <t>vereinbartes Entgelt/km</t>
  </si>
  <si>
    <t>P/B</t>
  </si>
  <si>
    <t>P</t>
  </si>
  <si>
    <t>beruflich</t>
  </si>
  <si>
    <t>Wohnort:</t>
  </si>
  <si>
    <t>1150 Wien Markgraf Rüdigerstr. 15</t>
  </si>
  <si>
    <t>Psychotherapeutin</t>
  </si>
  <si>
    <t xml:space="preserve"> W 12345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</si>
</sst>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#,##0.00\ [$€-1]"/>
  </numFmts>
  <fonts count="14">
    <font>
      <sz val="12"/>
      <name val="Arial MT"/>
    </font>
    <font>
      <sz val="10"/>
      <name val="Courier"/>
      <family val="3"/>
    </font>
    <font>
      <sz val="8"/>
      <color indexed="81"/>
      <name val="Tahoma"/>
      <family val="2"/>
    </font>
    <font>
      <b/>
      <sz val="10"/>
      <color indexed="81"/>
      <name val="Tahoma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8"/>
      <color indexed="81"/>
      <name val="Tahoma"/>
      <family val="2"/>
    </font>
    <font>
      <sz val="12"/>
      <color indexed="81"/>
      <name val="Tahoma"/>
      <family val="2"/>
    </font>
    <font>
      <sz val="10"/>
      <name val="Arial"/>
      <family val="2"/>
    </font>
    <font>
      <b/>
      <sz val="12"/>
      <name val="Arial MT"/>
    </font>
    <font>
      <b/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Continuous"/>
    </xf>
    <xf numFmtId="0" fontId="7" fillId="0" borderId="3" xfId="0" applyFont="1" applyBorder="1" applyAlignment="1">
      <alignment horizontal="centerContinuous"/>
    </xf>
    <xf numFmtId="0" fontId="5" fillId="0" borderId="1" xfId="0" applyFont="1" applyBorder="1"/>
    <xf numFmtId="164" fontId="5" fillId="0" borderId="4" xfId="0" applyNumberFormat="1" applyFont="1" applyBorder="1" applyProtection="1">
      <protection locked="0"/>
    </xf>
    <xf numFmtId="3" fontId="5" fillId="0" borderId="4" xfId="0" applyNumberFormat="1" applyFont="1" applyBorder="1" applyProtection="1">
      <protection locked="0"/>
    </xf>
    <xf numFmtId="0" fontId="5" fillId="0" borderId="0" xfId="0" applyFont="1" applyProtection="1"/>
    <xf numFmtId="49" fontId="5" fillId="0" borderId="4" xfId="0" applyNumberFormat="1" applyFont="1" applyBorder="1" applyProtection="1">
      <protection locked="0"/>
    </xf>
    <xf numFmtId="4" fontId="5" fillId="0" borderId="4" xfId="0" applyNumberFormat="1" applyFont="1" applyBorder="1" applyProtection="1">
      <protection locked="0"/>
    </xf>
    <xf numFmtId="4" fontId="5" fillId="0" borderId="4" xfId="0" applyNumberFormat="1" applyFont="1" applyBorder="1" applyProtection="1"/>
    <xf numFmtId="0" fontId="5" fillId="0" borderId="0" xfId="0" applyFont="1" applyProtection="1">
      <protection locked="0"/>
    </xf>
    <xf numFmtId="0" fontId="7" fillId="0" borderId="2" xfId="0" applyFont="1" applyBorder="1" applyAlignment="1">
      <alignment horizontal="center"/>
    </xf>
    <xf numFmtId="0" fontId="5" fillId="0" borderId="0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5" fontId="7" fillId="0" borderId="7" xfId="0" applyNumberFormat="1" applyFont="1" applyBorder="1"/>
    <xf numFmtId="0" fontId="10" fillId="0" borderId="0" xfId="0" applyFont="1"/>
    <xf numFmtId="0" fontId="5" fillId="0" borderId="0" xfId="0" applyFont="1" applyAlignment="1" applyProtection="1">
      <alignment horizontal="center"/>
      <protection locked="0"/>
    </xf>
    <xf numFmtId="0" fontId="5" fillId="0" borderId="4" xfId="0" applyNumberFormat="1" applyFont="1" applyBorder="1" applyProtection="1">
      <protection locked="0"/>
    </xf>
    <xf numFmtId="0" fontId="5" fillId="0" borderId="0" xfId="0" applyNumberFormat="1" applyFont="1" applyProtection="1">
      <protection locked="0"/>
    </xf>
    <xf numFmtId="3" fontId="7" fillId="0" borderId="8" xfId="0" applyNumberFormat="1" applyFont="1" applyBorder="1" applyProtection="1"/>
    <xf numFmtId="0" fontId="5" fillId="0" borderId="6" xfId="0" applyFont="1" applyBorder="1"/>
    <xf numFmtId="0" fontId="5" fillId="0" borderId="9" xfId="0" applyNumberFormat="1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3" fontId="0" fillId="0" borderId="0" xfId="0" applyNumberFormat="1"/>
    <xf numFmtId="3" fontId="11" fillId="0" borderId="10" xfId="0" applyNumberFormat="1" applyFont="1" applyBorder="1"/>
    <xf numFmtId="0" fontId="5" fillId="0" borderId="0" xfId="0" quotePrefix="1" applyNumberFormat="1" applyFont="1" applyProtection="1">
      <protection locked="0"/>
    </xf>
    <xf numFmtId="0" fontId="5" fillId="0" borderId="11" xfId="0" applyFont="1" applyBorder="1"/>
    <xf numFmtId="4" fontId="12" fillId="2" borderId="11" xfId="0" applyNumberFormat="1" applyFont="1" applyFill="1" applyBorder="1"/>
    <xf numFmtId="0" fontId="0" fillId="0" borderId="0" xfId="0" applyFill="1"/>
    <xf numFmtId="3" fontId="0" fillId="0" borderId="0" xfId="0" applyNumberFormat="1" applyFill="1"/>
    <xf numFmtId="3" fontId="11" fillId="0" borderId="0" xfId="0" applyNumberFormat="1" applyFont="1" applyFill="1"/>
    <xf numFmtId="3" fontId="5" fillId="2" borderId="4" xfId="0" applyNumberFormat="1" applyFont="1" applyFill="1" applyBorder="1" applyProtection="1"/>
    <xf numFmtId="0" fontId="7" fillId="0" borderId="0" xfId="0" applyFont="1" applyFill="1" applyProtection="1">
      <protection locked="0"/>
    </xf>
    <xf numFmtId="0" fontId="5" fillId="0" borderId="0" xfId="0" applyNumberFormat="1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3" fontId="7" fillId="0" borderId="0" xfId="0" applyNumberFormat="1" applyFont="1" applyBorder="1" applyProtection="1"/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3" fontId="5" fillId="0" borderId="4" xfId="0" applyNumberFormat="1" applyFont="1" applyFill="1" applyBorder="1" applyProtection="1">
      <protection locked="0"/>
    </xf>
    <xf numFmtId="3" fontId="5" fillId="0" borderId="4" xfId="0" applyNumberFormat="1" applyFont="1" applyBorder="1" applyProtection="1"/>
    <xf numFmtId="4" fontId="0" fillId="0" borderId="0" xfId="0" applyNumberFormat="1"/>
    <xf numFmtId="4" fontId="11" fillId="0" borderId="10" xfId="0" applyNumberFormat="1" applyFont="1" applyBorder="1"/>
    <xf numFmtId="0" fontId="5" fillId="2" borderId="0" xfId="0" applyFont="1" applyFill="1" applyProtection="1">
      <protection locked="0"/>
    </xf>
  </cellXfs>
  <cellStyles count="2">
    <cellStyle name="Standard" xfId="0" builtinId="0"/>
    <cellStyle name="Undefinier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2"/>
  <sheetViews>
    <sheetView tabSelected="1" workbookViewId="0">
      <selection activeCell="D6" sqref="D6"/>
    </sheetView>
  </sheetViews>
  <sheetFormatPr baseColWidth="10" defaultRowHeight="15"/>
  <cols>
    <col min="1" max="1" width="4.77734375" customWidth="1"/>
    <col min="6" max="6" width="6.6640625" customWidth="1"/>
    <col min="7" max="7" width="6.44140625" customWidth="1"/>
  </cols>
  <sheetData>
    <row r="1" spans="2:7" ht="18">
      <c r="B1" s="1" t="s">
        <v>19</v>
      </c>
      <c r="C1" s="15" t="s">
        <v>46</v>
      </c>
      <c r="D1" s="2"/>
      <c r="E1" s="2"/>
      <c r="F1" s="2" t="s">
        <v>37</v>
      </c>
      <c r="G1" s="48">
        <f>Jänner!O1</f>
        <v>2025</v>
      </c>
    </row>
    <row r="2" spans="2:7">
      <c r="B2" s="2" t="s">
        <v>20</v>
      </c>
      <c r="C2" s="15" t="s">
        <v>47</v>
      </c>
      <c r="D2" s="2"/>
      <c r="E2" s="2"/>
      <c r="F2" s="2"/>
    </row>
    <row r="3" spans="2:7">
      <c r="B3" s="2" t="s">
        <v>44</v>
      </c>
      <c r="C3" s="31" t="s">
        <v>45</v>
      </c>
      <c r="D3" s="2"/>
      <c r="E3" s="2"/>
      <c r="F3" s="2"/>
    </row>
    <row r="4" spans="2:7">
      <c r="E4" s="2"/>
      <c r="F4" s="2"/>
    </row>
    <row r="5" spans="2:7">
      <c r="B5" s="2" t="s">
        <v>40</v>
      </c>
      <c r="C5" s="24"/>
      <c r="D5" s="48">
        <v>0.5</v>
      </c>
      <c r="E5" s="2"/>
      <c r="F5" s="2"/>
    </row>
    <row r="8" spans="2:7">
      <c r="C8" s="27" t="s">
        <v>24</v>
      </c>
      <c r="D8" s="28" t="s">
        <v>39</v>
      </c>
    </row>
    <row r="9" spans="2:7">
      <c r="C9" s="39"/>
      <c r="D9" s="40"/>
    </row>
    <row r="10" spans="2:7">
      <c r="B10" t="s">
        <v>23</v>
      </c>
      <c r="C10" s="29">
        <f>Jänner!G38</f>
        <v>0</v>
      </c>
      <c r="D10" s="46">
        <f>Jänner!J38</f>
        <v>0</v>
      </c>
    </row>
    <row r="11" spans="2:7">
      <c r="B11" t="s">
        <v>28</v>
      </c>
      <c r="C11" s="29">
        <f>Februar!G38</f>
        <v>0</v>
      </c>
      <c r="D11" s="46">
        <f>Februar!J38</f>
        <v>0</v>
      </c>
    </row>
    <row r="12" spans="2:7">
      <c r="B12" t="s">
        <v>29</v>
      </c>
      <c r="C12" s="29">
        <f>März!G38</f>
        <v>0</v>
      </c>
      <c r="D12" s="46">
        <f>März!J38</f>
        <v>0</v>
      </c>
    </row>
    <row r="13" spans="2:7">
      <c r="B13" t="s">
        <v>30</v>
      </c>
      <c r="C13" s="29">
        <f>April!G38</f>
        <v>0</v>
      </c>
      <c r="D13" s="46">
        <f>April!J38</f>
        <v>0</v>
      </c>
    </row>
    <row r="14" spans="2:7">
      <c r="B14" t="s">
        <v>26</v>
      </c>
      <c r="C14" s="29">
        <f>Mai!G38</f>
        <v>0</v>
      </c>
      <c r="D14" s="46">
        <f>Mai!J38</f>
        <v>0</v>
      </c>
    </row>
    <row r="15" spans="2:7">
      <c r="B15" t="s">
        <v>27</v>
      </c>
      <c r="C15" s="29">
        <f>Juni!G38</f>
        <v>0</v>
      </c>
      <c r="D15" s="46">
        <f>Juni!J38</f>
        <v>0</v>
      </c>
    </row>
    <row r="16" spans="2:7">
      <c r="B16" t="s">
        <v>31</v>
      </c>
      <c r="C16" s="29">
        <f>Juli!G38</f>
        <v>0</v>
      </c>
      <c r="D16" s="46">
        <f>Juli!J38</f>
        <v>0</v>
      </c>
    </row>
    <row r="17" spans="2:5">
      <c r="B17" t="s">
        <v>32</v>
      </c>
      <c r="C17" s="29">
        <f>August!G38</f>
        <v>0</v>
      </c>
      <c r="D17" s="46">
        <f>August!J38</f>
        <v>0</v>
      </c>
    </row>
    <row r="18" spans="2:5">
      <c r="B18" t="s">
        <v>33</v>
      </c>
      <c r="C18" s="29">
        <f>Sept.!G38</f>
        <v>0</v>
      </c>
      <c r="D18" s="46">
        <f>Sept.!J38</f>
        <v>0</v>
      </c>
    </row>
    <row r="19" spans="2:5">
      <c r="B19" t="s">
        <v>34</v>
      </c>
      <c r="C19" s="29">
        <f>Okt.!G38</f>
        <v>0</v>
      </c>
      <c r="D19" s="46">
        <f>Okt.!J38</f>
        <v>0</v>
      </c>
    </row>
    <row r="20" spans="2:5">
      <c r="B20" t="s">
        <v>35</v>
      </c>
      <c r="C20" s="29">
        <f>Nov.!G38</f>
        <v>0</v>
      </c>
      <c r="D20" s="46">
        <f>Nov.!J38</f>
        <v>0</v>
      </c>
    </row>
    <row r="21" spans="2:5">
      <c r="B21" t="s">
        <v>36</v>
      </c>
      <c r="C21" s="29">
        <f>Dez.!G38</f>
        <v>0</v>
      </c>
      <c r="D21" s="46">
        <f>Dez.!J38</f>
        <v>0</v>
      </c>
    </row>
    <row r="23" spans="2:5" ht="16.5" thickBot="1">
      <c r="C23" s="30">
        <f>SUM(C10:C22)</f>
        <v>0</v>
      </c>
      <c r="D23" s="47">
        <f>SUM(D10:D22)</f>
        <v>0</v>
      </c>
    </row>
    <row r="24" spans="2:5" ht="15.75" thickTop="1"/>
    <row r="25" spans="2:5">
      <c r="B25" s="34"/>
      <c r="C25" s="34"/>
      <c r="D25" s="34"/>
      <c r="E25" s="34"/>
    </row>
    <row r="26" spans="2:5">
      <c r="B26" s="34"/>
      <c r="C26" s="34"/>
      <c r="D26" s="35"/>
      <c r="E26" s="34"/>
    </row>
    <row r="27" spans="2:5">
      <c r="B27" s="34"/>
      <c r="C27" s="34"/>
      <c r="D27" s="34"/>
      <c r="E27" s="34"/>
    </row>
    <row r="28" spans="2:5">
      <c r="B28" s="34"/>
      <c r="C28" s="34"/>
      <c r="D28" s="34"/>
      <c r="E28" s="34"/>
    </row>
    <row r="29" spans="2:5" ht="15.75">
      <c r="B29" s="34"/>
      <c r="C29" s="34"/>
      <c r="D29" s="36"/>
      <c r="E29" s="34"/>
    </row>
    <row r="30" spans="2:5">
      <c r="B30" s="34"/>
      <c r="C30" s="34"/>
      <c r="D30" s="34"/>
      <c r="E30" s="34"/>
    </row>
    <row r="31" spans="2:5">
      <c r="B31" s="34"/>
      <c r="C31" s="34"/>
      <c r="D31" s="34"/>
      <c r="E31" s="34"/>
    </row>
    <row r="32" spans="2:5">
      <c r="B32" s="34"/>
      <c r="C32" s="34"/>
      <c r="D32" s="34"/>
      <c r="E32" s="34"/>
    </row>
  </sheetData>
  <sheetProtection password="CF77" sheet="1" objects="1" scenarios="1"/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P39"/>
  <sheetViews>
    <sheetView defaultGridColor="0" topLeftCell="A25" colorId="22" zoomScale="87" zoomScaleNormal="87" workbookViewId="0">
      <selection activeCell="F10" sqref="F10"/>
    </sheetView>
  </sheetViews>
  <sheetFormatPr baseColWidth="10" defaultColWidth="9.6640625" defaultRowHeight="15"/>
  <cols>
    <col min="1" max="1" width="7.6640625" style="2" customWidth="1"/>
    <col min="2" max="2" width="7" style="2" customWidth="1"/>
    <col min="3" max="3" width="8.77734375" style="2" customWidth="1"/>
    <col min="4" max="4" width="9" style="2" customWidth="1"/>
    <col min="5" max="5" width="7.109375" style="2" customWidth="1"/>
    <col min="6" max="6" width="4.5546875" style="2" customWidth="1"/>
    <col min="7" max="7" width="8.77734375" style="2" customWidth="1"/>
    <col min="8" max="8" width="28.33203125" style="2" customWidth="1"/>
    <col min="9" max="9" width="24.77734375" style="2" customWidth="1"/>
    <col min="10" max="10" width="19.5546875" style="2" customWidth="1"/>
    <col min="11" max="13" width="7.5546875" style="2" customWidth="1"/>
    <col min="14" max="14" width="7.21875" style="2" customWidth="1"/>
    <col min="15" max="15" width="10.5546875" style="2" bestFit="1" customWidth="1"/>
    <col min="16" max="16" width="6.44140625" style="2" bestFit="1" customWidth="1"/>
    <col min="17" max="17" width="1.6640625" style="2" customWidth="1"/>
    <col min="18" max="16384" width="9.6640625" style="2"/>
  </cols>
  <sheetData>
    <row r="1" spans="1:16" ht="18">
      <c r="A1" s="1" t="str">
        <f>Übersicht!B1</f>
        <v xml:space="preserve">NAME: </v>
      </c>
      <c r="C1" s="38" t="str">
        <f>Übersicht!C1</f>
        <v>Psychotherapeutin</v>
      </c>
      <c r="N1" s="1" t="s">
        <v>0</v>
      </c>
      <c r="O1" s="22">
        <v>2025</v>
      </c>
    </row>
    <row r="2" spans="1:16" ht="15.75">
      <c r="A2" s="2" t="str">
        <f>Übersicht!B2</f>
        <v>Fahrzeug:</v>
      </c>
      <c r="C2" s="38" t="str">
        <f>Übersicht!C2</f>
        <v xml:space="preserve"> W 12345</v>
      </c>
    </row>
    <row r="3" spans="1:16" ht="15.75">
      <c r="A3" s="2" t="str">
        <f>Übersicht!B3</f>
        <v>Wohnort:</v>
      </c>
      <c r="C3" s="38" t="str">
        <f>Übersicht!C3</f>
        <v>1150 Wien Markgraf Rüdigerstr. 15</v>
      </c>
    </row>
    <row r="4" spans="1:16">
      <c r="C4" s="24"/>
    </row>
    <row r="5" spans="1:16" ht="30"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5.75" thickBot="1">
      <c r="N6" s="17"/>
    </row>
    <row r="7" spans="1:16" ht="16.5" thickBot="1">
      <c r="B7" s="5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</row>
    <row r="8" spans="1:16" ht="16.5" thickBot="1"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</row>
    <row r="9" spans="1:16" ht="17.649999999999999" customHeight="1">
      <c r="B9" s="9"/>
      <c r="C9" s="10"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</row>
    <row r="10" spans="1:16" ht="17.649999999999999" customHeight="1"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</row>
    <row r="11" spans="1:16" ht="17.649999999999999" customHeight="1"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</row>
    <row r="12" spans="1:16" ht="17.649999999999999" customHeight="1"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</row>
    <row r="13" spans="1:16" ht="17.649999999999999" customHeight="1"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</row>
    <row r="14" spans="1:16" ht="17.649999999999999" customHeight="1"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</row>
    <row r="15" spans="1:16" ht="17.649999999999999" customHeight="1"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</row>
    <row r="16" spans="1:16" ht="17.649999999999999" customHeight="1"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</row>
    <row r="17" spans="2:16" ht="17.649999999999999" customHeight="1"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</row>
    <row r="18" spans="2:16" ht="17.649999999999999" customHeight="1"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</row>
    <row r="19" spans="2:16" ht="17.649999999999999" customHeight="1"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</row>
    <row r="20" spans="2:16" ht="17.649999999999999" customHeight="1"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</row>
    <row r="21" spans="2:16" ht="17.649999999999999" customHeight="1"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</row>
    <row r="22" spans="2:16" ht="17.649999999999999" customHeight="1"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</row>
    <row r="23" spans="2:16" ht="17.649999999999999" customHeight="1"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</row>
    <row r="24" spans="2:16" ht="17.649999999999999" customHeight="1"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</row>
    <row r="25" spans="2:16" ht="17.649999999999999" customHeight="1"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</row>
    <row r="26" spans="2:16" ht="17.649999999999999" customHeight="1"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</row>
    <row r="27" spans="2:16" ht="17.649999999999999" customHeight="1"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</row>
    <row r="28" spans="2:16" ht="17.649999999999999" customHeight="1"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</row>
    <row r="29" spans="2:16" ht="17.649999999999999" customHeight="1"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</row>
    <row r="30" spans="2:16" ht="17.649999999999999" customHeight="1"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</row>
    <row r="31" spans="2:16" ht="17.649999999999999" customHeight="1"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</row>
    <row r="32" spans="2:16" ht="17.649999999999999" customHeight="1"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</row>
    <row r="33" spans="2:16" ht="17.649999999999999" customHeight="1"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</row>
    <row r="34" spans="2:16" ht="17.649999999999999" customHeight="1"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</row>
    <row r="35" spans="2:16" ht="17.649999999999999" customHeight="1"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</row>
    <row r="36" spans="2:16" ht="17.649999999999999" customHeight="1"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</row>
    <row r="37" spans="2:16" ht="15.75" thickBot="1">
      <c r="E37" s="11"/>
      <c r="F37" s="11"/>
      <c r="G37" s="11"/>
      <c r="M37" s="11"/>
      <c r="N37" s="11"/>
    </row>
    <row r="38" spans="2:16" ht="21" thickBot="1"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M38" s="11"/>
      <c r="N38" s="20">
        <f>SUM(N9:N37)</f>
        <v>0</v>
      </c>
      <c r="O38" s="20">
        <f>SUM(O9:O37)</f>
        <v>0</v>
      </c>
      <c r="P38" s="20">
        <f>SUM(P9:P37)</f>
        <v>0</v>
      </c>
    </row>
    <row r="39" spans="2:16" ht="15.75" thickTop="1">
      <c r="B39" s="21" t="s">
        <v>25</v>
      </c>
      <c r="E39" s="11"/>
      <c r="F39" s="11"/>
      <c r="G39" s="11"/>
    </row>
  </sheetData>
  <sheetProtection algorithmName="SHA-512" hashValue="H4AkhZnViO9ICBMLZ42qw4t1M8Kh1t1LeWsuj/L1rUW7EhxOaU/I/nQjXbAxQs+m8r4CzxGI/qwSq7NuSwoXpA==" saltValue="q65kOgQT5heGriQhiQoaKw==" spinCount="100000" sheet="1" objects="1" scenarios="1"/>
  <phoneticPr fontId="0" type="noConversion"/>
  <pageMargins left="0.51" right="0.51" top="0.51" bottom="0.51" header="0.4921259845" footer="0.4921259845"/>
  <pageSetup paperSize="9" scale="64" orientation="landscape" horizontalDpi="300" verticalDpi="300" r:id="rId1"/>
  <headerFooter alignWithMargins="0">
    <oddFooter>&amp;L&amp;F&amp;A&amp;C&amp;P&amp;R&amp;D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0"/>
  <sheetViews>
    <sheetView topLeftCell="D19" zoomScaleNormal="100" workbookViewId="0">
      <selection activeCell="S23" sqref="S23"/>
    </sheetView>
  </sheetViews>
  <sheetFormatPr baseColWidth="10" defaultRowHeight="15"/>
  <cols>
    <col min="1" max="1" width="7.6640625" customWidth="1"/>
    <col min="2" max="2" width="7" customWidth="1"/>
    <col min="3" max="3" width="8.77734375" customWidth="1"/>
    <col min="4" max="4" width="9" customWidth="1"/>
    <col min="5" max="5" width="7.109375" customWidth="1"/>
    <col min="6" max="6" width="4.5546875" customWidth="1"/>
    <col min="7" max="7" width="8.77734375" customWidth="1"/>
    <col min="8" max="8" width="28.33203125" customWidth="1"/>
    <col min="9" max="9" width="24.77734375" customWidth="1"/>
    <col min="10" max="10" width="19.5546875" customWidth="1"/>
    <col min="11" max="13" width="7.5546875" customWidth="1"/>
    <col min="14" max="14" width="7.21875" customWidth="1"/>
    <col min="15" max="15" width="10" bestFit="1" customWidth="1"/>
    <col min="16" max="16" width="6.44140625" bestFit="1" customWidth="1"/>
  </cols>
  <sheetData>
    <row r="1" spans="1:17" ht="18">
      <c r="A1" s="1" t="str">
        <f>Übersicht!B1</f>
        <v xml:space="preserve">NAME: </v>
      </c>
      <c r="C1" s="38" t="str">
        <f>Übersicht!C1</f>
        <v>Psychotherapeutin</v>
      </c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2">
        <v>2025</v>
      </c>
      <c r="P1" s="2"/>
      <c r="Q1" s="2"/>
    </row>
    <row r="2" spans="1:17" ht="15.75">
      <c r="A2" s="2" t="str">
        <f>Übersicht!B2</f>
        <v>Fahrzeug:</v>
      </c>
      <c r="C2" s="38" t="str">
        <f>Übersicht!C2</f>
        <v xml:space="preserve"> W 12345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>
      <c r="A3" s="2" t="str">
        <f>Übersicht!B3</f>
        <v>Wohnort:</v>
      </c>
      <c r="C3" s="38" t="str">
        <f>Übersicht!C3</f>
        <v>1150 Wien Markgraf Rüdigerstr. 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>
      <c r="A5" s="2"/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"/>
    </row>
    <row r="6" spans="1:1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"/>
      <c r="P6" s="2"/>
      <c r="Q6" s="2"/>
    </row>
    <row r="7" spans="1:17" ht="16.5" thickBot="1">
      <c r="A7" s="2"/>
      <c r="B7" s="32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  <c r="Q7" s="2"/>
    </row>
    <row r="8" spans="1:17" ht="16.5" thickBot="1">
      <c r="A8" s="2"/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  <c r="Q8" s="2"/>
    </row>
    <row r="9" spans="1:17">
      <c r="A9" s="2"/>
      <c r="B9" s="9"/>
      <c r="C9" s="45">
        <f>Jänner!D36</f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  <c r="Q9" s="2"/>
    </row>
    <row r="10" spans="1:17">
      <c r="A10" s="2"/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  <c r="Q10" s="2"/>
    </row>
    <row r="11" spans="1:17">
      <c r="A11" s="2"/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  <c r="Q11" s="2"/>
    </row>
    <row r="12" spans="1:17">
      <c r="A12" s="2"/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  <c r="Q12" s="2"/>
    </row>
    <row r="13" spans="1:17">
      <c r="A13" s="2"/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  <c r="Q13" s="2"/>
    </row>
    <row r="14" spans="1:17">
      <c r="A14" s="2"/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  <c r="Q14" s="2"/>
    </row>
    <row r="15" spans="1:17">
      <c r="A15" s="2"/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  <c r="Q15" s="2"/>
    </row>
    <row r="16" spans="1:17">
      <c r="A16" s="2"/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  <c r="Q16" s="2"/>
    </row>
    <row r="17" spans="1:17">
      <c r="A17" s="2"/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  <c r="Q17" s="2"/>
    </row>
    <row r="18" spans="1:17">
      <c r="A18" s="2"/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  <c r="Q18" s="2"/>
    </row>
    <row r="19" spans="1:17">
      <c r="A19" s="2"/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  <c r="Q19" s="2"/>
    </row>
    <row r="20" spans="1:17">
      <c r="A20" s="2"/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  <c r="Q20" s="2"/>
    </row>
    <row r="21" spans="1:17">
      <c r="A21" s="2"/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  <c r="Q21" s="2"/>
    </row>
    <row r="22" spans="1:17">
      <c r="A22" s="2"/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  <c r="Q22" s="2"/>
    </row>
    <row r="23" spans="1:17">
      <c r="A23" s="2"/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  <c r="Q23" s="2"/>
    </row>
    <row r="24" spans="1:17">
      <c r="A24" s="2"/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  <c r="Q24" s="2"/>
    </row>
    <row r="25" spans="1:17">
      <c r="A25" s="2"/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  <c r="Q25" s="2"/>
    </row>
    <row r="26" spans="1:17">
      <c r="A26" s="2"/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  <c r="Q26" s="2"/>
    </row>
    <row r="27" spans="1:17">
      <c r="A27" s="2"/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  <c r="Q27" s="2"/>
    </row>
    <row r="28" spans="1:17">
      <c r="A28" s="2"/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  <c r="Q28" s="2"/>
    </row>
    <row r="29" spans="1:17">
      <c r="A29" s="2"/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  <c r="Q29" s="2"/>
    </row>
    <row r="30" spans="1:17">
      <c r="A30" s="2"/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  <c r="Q30" s="2"/>
    </row>
    <row r="31" spans="1:17">
      <c r="A31" s="2"/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  <c r="Q31" s="2"/>
    </row>
    <row r="32" spans="1:17">
      <c r="A32" s="2"/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  <c r="Q32" s="2"/>
    </row>
    <row r="33" spans="1:17">
      <c r="A33" s="2"/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  <c r="Q33" s="2"/>
    </row>
    <row r="34" spans="1:17">
      <c r="A34" s="2"/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  <c r="Q34" s="2"/>
    </row>
    <row r="35" spans="1:17">
      <c r="A35" s="2"/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  <c r="Q35" s="2"/>
    </row>
    <row r="36" spans="1:17">
      <c r="A36" s="2"/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  <c r="Q36" s="2"/>
    </row>
    <row r="37" spans="1:17" ht="15.75" thickBot="1">
      <c r="A37" s="2"/>
      <c r="B37" s="2"/>
      <c r="C37" s="2"/>
      <c r="D37" s="2"/>
      <c r="E37" s="11"/>
      <c r="F37" s="11"/>
      <c r="G37" s="11"/>
      <c r="H37" s="2"/>
      <c r="I37" s="2"/>
      <c r="J37" s="2"/>
      <c r="K37" s="2"/>
      <c r="L37" s="2"/>
      <c r="M37" s="11"/>
      <c r="N37" s="11"/>
      <c r="O37" s="2"/>
      <c r="P37" s="2"/>
      <c r="Q37" s="2"/>
    </row>
    <row r="38" spans="1:17" ht="21" thickBot="1">
      <c r="A38" s="2"/>
      <c r="B38" s="2"/>
      <c r="C38" s="2"/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K38" s="2"/>
      <c r="L38" s="2"/>
      <c r="M38" s="11"/>
      <c r="N38" s="20">
        <f>SUM(N9:N37)</f>
        <v>0</v>
      </c>
      <c r="O38" s="20">
        <f>SUM(O9:O37)</f>
        <v>0</v>
      </c>
      <c r="P38" s="20">
        <f>SUM(P9:P37)</f>
        <v>0</v>
      </c>
      <c r="Q38" s="2"/>
    </row>
    <row r="39" spans="1:17" ht="15.75" thickTop="1">
      <c r="A39" s="2"/>
      <c r="B39" s="21" t="s">
        <v>25</v>
      </c>
      <c r="C39" s="2"/>
      <c r="D39" s="2"/>
      <c r="E39" s="11"/>
      <c r="F39" s="11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sheetProtection algorithmName="SHA-512" hashValue="RwjjTFINU+dQ6ni1exuHOPKL6yTbfQ1noiqC7prU8iNSTuH+xkK7iCnq5RswOKfDZDzlbd47LZD1ILQFzyb9vg==" saltValue="Jy3vXS4Dcd2hd5q2Gd/WKA==" spinCount="100000" sheet="1" objects="1" scenarios="1"/>
  <phoneticPr fontId="0" type="noConversion"/>
  <pageMargins left="0.78740157499999996" right="0.78740157499999996" top="0.59" bottom="0.65" header="0.4921259845" footer="0.4921259845"/>
  <pageSetup paperSize="9" scale="66" orientation="landscape" verticalDpi="0" r:id="rId1"/>
  <headerFooter alignWithMargins="0">
    <oddFooter>&amp;L&amp;F&amp;A&amp;R&amp;D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40"/>
  <sheetViews>
    <sheetView topLeftCell="E7" zoomScaleNormal="100" workbookViewId="0">
      <selection activeCell="S23" sqref="S23"/>
    </sheetView>
  </sheetViews>
  <sheetFormatPr baseColWidth="10" defaultRowHeight="15"/>
  <cols>
    <col min="1" max="1" width="7.6640625" customWidth="1"/>
    <col min="2" max="2" width="7" customWidth="1"/>
    <col min="3" max="3" width="8.77734375" customWidth="1"/>
    <col min="4" max="4" width="9" customWidth="1"/>
    <col min="5" max="5" width="7.109375" customWidth="1"/>
    <col min="6" max="6" width="4.5546875" customWidth="1"/>
    <col min="7" max="7" width="8.77734375" customWidth="1"/>
    <col min="8" max="8" width="28.33203125" customWidth="1"/>
    <col min="9" max="9" width="24.77734375" customWidth="1"/>
    <col min="10" max="10" width="19.5546875" customWidth="1"/>
    <col min="11" max="13" width="7.5546875" customWidth="1"/>
    <col min="14" max="14" width="7.21875" customWidth="1"/>
    <col min="15" max="15" width="10" bestFit="1" customWidth="1"/>
    <col min="16" max="16" width="6.44140625" bestFit="1" customWidth="1"/>
  </cols>
  <sheetData>
    <row r="1" spans="1:17" ht="18">
      <c r="A1" s="1" t="str">
        <f>Übersicht!B1</f>
        <v xml:space="preserve">NAME: </v>
      </c>
      <c r="C1" s="38" t="str">
        <f>Übersicht!C1</f>
        <v>Psychotherapeutin</v>
      </c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2">
        <v>2025</v>
      </c>
      <c r="P1" s="2"/>
      <c r="Q1" s="2"/>
    </row>
    <row r="2" spans="1:17" ht="15.75">
      <c r="A2" s="2" t="str">
        <f>Übersicht!B2</f>
        <v>Fahrzeug:</v>
      </c>
      <c r="C2" s="38" t="str">
        <f>Übersicht!C2</f>
        <v xml:space="preserve"> W 12345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>
      <c r="A3" s="2" t="str">
        <f>Übersicht!B3</f>
        <v>Wohnort:</v>
      </c>
      <c r="C3" s="38" t="str">
        <f>Übersicht!C3</f>
        <v>1150 Wien Markgraf Rüdigerstr. 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>
      <c r="A5" s="2"/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"/>
    </row>
    <row r="6" spans="1:1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"/>
      <c r="P6" s="2"/>
      <c r="Q6" s="2"/>
    </row>
    <row r="7" spans="1:17" ht="16.5" thickBot="1">
      <c r="A7" s="2"/>
      <c r="B7" s="32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  <c r="Q7" s="2"/>
    </row>
    <row r="8" spans="1:17" ht="16.5" thickBot="1">
      <c r="A8" s="2"/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  <c r="Q8" s="2"/>
    </row>
    <row r="9" spans="1:17">
      <c r="A9" s="2"/>
      <c r="B9" s="9"/>
      <c r="C9" s="45">
        <f>Februar!D36</f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  <c r="Q9" s="2"/>
    </row>
    <row r="10" spans="1:17">
      <c r="A10" s="2"/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  <c r="Q10" s="2"/>
    </row>
    <row r="11" spans="1:17">
      <c r="A11" s="2"/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  <c r="Q11" s="2"/>
    </row>
    <row r="12" spans="1:17">
      <c r="A12" s="2"/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  <c r="Q12" s="2"/>
    </row>
    <row r="13" spans="1:17">
      <c r="A13" s="2"/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  <c r="Q13" s="2"/>
    </row>
    <row r="14" spans="1:17">
      <c r="A14" s="2"/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  <c r="Q14" s="2"/>
    </row>
    <row r="15" spans="1:17">
      <c r="A15" s="2"/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  <c r="Q15" s="2"/>
    </row>
    <row r="16" spans="1:17">
      <c r="A16" s="2"/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  <c r="Q16" s="2"/>
    </row>
    <row r="17" spans="1:17">
      <c r="A17" s="2"/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  <c r="Q17" s="2"/>
    </row>
    <row r="18" spans="1:17">
      <c r="A18" s="2"/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  <c r="Q18" s="2"/>
    </row>
    <row r="19" spans="1:17">
      <c r="A19" s="2"/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  <c r="Q19" s="2"/>
    </row>
    <row r="20" spans="1:17">
      <c r="A20" s="2"/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  <c r="Q20" s="2"/>
    </row>
    <row r="21" spans="1:17">
      <c r="A21" s="2"/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  <c r="Q21" s="2"/>
    </row>
    <row r="22" spans="1:17">
      <c r="A22" s="2"/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  <c r="Q22" s="2"/>
    </row>
    <row r="23" spans="1:17">
      <c r="A23" s="2"/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  <c r="Q23" s="2"/>
    </row>
    <row r="24" spans="1:17">
      <c r="A24" s="2"/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  <c r="Q24" s="2"/>
    </row>
    <row r="25" spans="1:17">
      <c r="A25" s="2"/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  <c r="Q25" s="2"/>
    </row>
    <row r="26" spans="1:17">
      <c r="A26" s="2"/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  <c r="Q26" s="2"/>
    </row>
    <row r="27" spans="1:17">
      <c r="A27" s="2"/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  <c r="Q27" s="2"/>
    </row>
    <row r="28" spans="1:17">
      <c r="A28" s="2"/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  <c r="Q28" s="2"/>
    </row>
    <row r="29" spans="1:17">
      <c r="A29" s="2"/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  <c r="Q29" s="2"/>
    </row>
    <row r="30" spans="1:17">
      <c r="A30" s="2"/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  <c r="Q30" s="2"/>
    </row>
    <row r="31" spans="1:17">
      <c r="A31" s="2"/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  <c r="Q31" s="2"/>
    </row>
    <row r="32" spans="1:17">
      <c r="A32" s="2"/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  <c r="Q32" s="2"/>
    </row>
    <row r="33" spans="1:17">
      <c r="A33" s="2"/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  <c r="Q33" s="2"/>
    </row>
    <row r="34" spans="1:17">
      <c r="A34" s="2"/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  <c r="Q34" s="2"/>
    </row>
    <row r="35" spans="1:17">
      <c r="A35" s="2"/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  <c r="Q35" s="2"/>
    </row>
    <row r="36" spans="1:17">
      <c r="A36" s="2"/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  <c r="Q36" s="2"/>
    </row>
    <row r="37" spans="1:17" ht="15.75" thickBot="1">
      <c r="A37" s="2"/>
      <c r="B37" s="2"/>
      <c r="C37" s="2"/>
      <c r="D37" s="2"/>
      <c r="E37" s="11"/>
      <c r="F37" s="11"/>
      <c r="G37" s="11"/>
      <c r="H37" s="2"/>
      <c r="I37" s="2"/>
      <c r="J37" s="2"/>
      <c r="K37" s="2"/>
      <c r="L37" s="2"/>
      <c r="M37" s="11"/>
      <c r="N37" s="11"/>
      <c r="O37" s="2"/>
      <c r="P37" s="2"/>
      <c r="Q37" s="2"/>
    </row>
    <row r="38" spans="1:17" ht="21" thickBot="1">
      <c r="A38" s="2"/>
      <c r="B38" s="2"/>
      <c r="C38" s="2"/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K38" s="2"/>
      <c r="L38" s="2"/>
      <c r="M38" s="11"/>
      <c r="N38" s="20">
        <f>SUM(N9:N37)</f>
        <v>0</v>
      </c>
      <c r="O38" s="20">
        <f>SUM(O9:O37)</f>
        <v>0</v>
      </c>
      <c r="P38" s="20">
        <f>SUM(P9:P37)</f>
        <v>0</v>
      </c>
      <c r="Q38" s="2"/>
    </row>
    <row r="39" spans="1:17" ht="15.75" thickTop="1">
      <c r="A39" s="2"/>
      <c r="B39" s="21" t="s">
        <v>25</v>
      </c>
      <c r="C39" s="2"/>
      <c r="D39" s="2"/>
      <c r="E39" s="11"/>
      <c r="F39" s="11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sheetProtection algorithmName="SHA-512" hashValue="trDOV9rfNBXUKw0+xz61H+p9uOCkt5cyyF9uYJuLDh5uoEplOX0P7DbIbrN4SMHevRu5cY1NJEC8217K+RSeJw==" saltValue="VHYHhbxKioiB1Tu4uQBgLg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6" orientation="landscape" verticalDpi="0" r:id="rId1"/>
  <headerFooter alignWithMargins="0">
    <oddFooter>&amp;L&amp;F&amp;A&amp;R&amp;D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0"/>
  <sheetViews>
    <sheetView topLeftCell="E6" zoomScaleNormal="100" workbookViewId="0">
      <selection activeCell="S23" sqref="S23"/>
    </sheetView>
  </sheetViews>
  <sheetFormatPr baseColWidth="10" defaultRowHeight="15"/>
  <cols>
    <col min="1" max="1" width="7.6640625" customWidth="1"/>
    <col min="2" max="2" width="7" customWidth="1"/>
    <col min="3" max="3" width="8.77734375" customWidth="1"/>
    <col min="4" max="4" width="9" customWidth="1"/>
    <col min="5" max="5" width="7.109375" customWidth="1"/>
    <col min="6" max="6" width="4.5546875" customWidth="1"/>
    <col min="7" max="7" width="8.77734375" customWidth="1"/>
    <col min="8" max="8" width="28.33203125" customWidth="1"/>
    <col min="9" max="9" width="24.77734375" customWidth="1"/>
    <col min="10" max="10" width="19.5546875" customWidth="1"/>
    <col min="11" max="13" width="7.5546875" customWidth="1"/>
    <col min="14" max="14" width="7.21875" customWidth="1"/>
    <col min="15" max="15" width="10" bestFit="1" customWidth="1"/>
    <col min="16" max="16" width="6.44140625" bestFit="1" customWidth="1"/>
  </cols>
  <sheetData>
    <row r="1" spans="1:17" ht="18">
      <c r="A1" s="1" t="str">
        <f>Übersicht!B1</f>
        <v xml:space="preserve">NAME: </v>
      </c>
      <c r="C1" s="38" t="str">
        <f>Übersicht!C1</f>
        <v>Psychotherapeutin</v>
      </c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2">
        <v>2025</v>
      </c>
      <c r="P1" s="2"/>
      <c r="Q1" s="2"/>
    </row>
    <row r="2" spans="1:17" ht="15.75">
      <c r="A2" s="2" t="str">
        <f>Übersicht!B2</f>
        <v>Fahrzeug:</v>
      </c>
      <c r="C2" s="38" t="str">
        <f>Übersicht!C2</f>
        <v xml:space="preserve"> W 12345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>
      <c r="A3" s="2" t="str">
        <f>Übersicht!B3</f>
        <v>Wohnort:</v>
      </c>
      <c r="C3" s="38" t="str">
        <f>Übersicht!C3</f>
        <v>1150 Wien Markgraf Rüdigerstr. 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>
      <c r="A5" s="2"/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"/>
    </row>
    <row r="6" spans="1:1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"/>
      <c r="P6" s="2"/>
      <c r="Q6" s="2"/>
    </row>
    <row r="7" spans="1:17" ht="16.5" thickBot="1">
      <c r="A7" s="2"/>
      <c r="B7" s="32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  <c r="Q7" s="2"/>
    </row>
    <row r="8" spans="1:17" ht="16.5" thickBot="1">
      <c r="A8" s="2"/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  <c r="Q8" s="2"/>
    </row>
    <row r="9" spans="1:17">
      <c r="A9" s="2"/>
      <c r="B9" s="9"/>
      <c r="C9" s="45">
        <f>März!D36</f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  <c r="Q9" s="2"/>
    </row>
    <row r="10" spans="1:17">
      <c r="A10" s="2"/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  <c r="Q10" s="2"/>
    </row>
    <row r="11" spans="1:17">
      <c r="A11" s="2"/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  <c r="Q11" s="2"/>
    </row>
    <row r="12" spans="1:17">
      <c r="A12" s="2"/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  <c r="Q12" s="2"/>
    </row>
    <row r="13" spans="1:17">
      <c r="A13" s="2"/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  <c r="Q13" s="2"/>
    </row>
    <row r="14" spans="1:17">
      <c r="A14" s="2"/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  <c r="Q14" s="2"/>
    </row>
    <row r="15" spans="1:17">
      <c r="A15" s="2"/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  <c r="Q15" s="2"/>
    </row>
    <row r="16" spans="1:17">
      <c r="A16" s="2"/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  <c r="Q16" s="2"/>
    </row>
    <row r="17" spans="1:17">
      <c r="A17" s="2"/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  <c r="Q17" s="2"/>
    </row>
    <row r="18" spans="1:17">
      <c r="A18" s="2"/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  <c r="Q18" s="2"/>
    </row>
    <row r="19" spans="1:17">
      <c r="A19" s="2"/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  <c r="Q19" s="2"/>
    </row>
    <row r="20" spans="1:17">
      <c r="A20" s="2"/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  <c r="Q20" s="2"/>
    </row>
    <row r="21" spans="1:17">
      <c r="A21" s="2"/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  <c r="Q21" s="2"/>
    </row>
    <row r="22" spans="1:17">
      <c r="A22" s="2"/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  <c r="Q22" s="2"/>
    </row>
    <row r="23" spans="1:17">
      <c r="A23" s="2"/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  <c r="Q23" s="2"/>
    </row>
    <row r="24" spans="1:17">
      <c r="A24" s="2"/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  <c r="Q24" s="2"/>
    </row>
    <row r="25" spans="1:17">
      <c r="A25" s="2"/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  <c r="Q25" s="2"/>
    </row>
    <row r="26" spans="1:17">
      <c r="A26" s="2"/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  <c r="Q26" s="2"/>
    </row>
    <row r="27" spans="1:17">
      <c r="A27" s="2"/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  <c r="Q27" s="2"/>
    </row>
    <row r="28" spans="1:17">
      <c r="A28" s="2"/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  <c r="Q28" s="2"/>
    </row>
    <row r="29" spans="1:17">
      <c r="A29" s="2"/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  <c r="Q29" s="2"/>
    </row>
    <row r="30" spans="1:17">
      <c r="A30" s="2"/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  <c r="Q30" s="2"/>
    </row>
    <row r="31" spans="1:17">
      <c r="A31" s="2"/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  <c r="Q31" s="2"/>
    </row>
    <row r="32" spans="1:17">
      <c r="A32" s="2"/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  <c r="Q32" s="2"/>
    </row>
    <row r="33" spans="1:17">
      <c r="A33" s="2"/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  <c r="Q33" s="2"/>
    </row>
    <row r="34" spans="1:17">
      <c r="A34" s="2"/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  <c r="Q34" s="2"/>
    </row>
    <row r="35" spans="1:17">
      <c r="A35" s="2"/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  <c r="Q35" s="2"/>
    </row>
    <row r="36" spans="1:17">
      <c r="A36" s="2"/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  <c r="Q36" s="2"/>
    </row>
    <row r="37" spans="1:17" ht="15.75" thickBot="1">
      <c r="A37" s="2"/>
      <c r="B37" s="2"/>
      <c r="C37" s="2"/>
      <c r="D37" s="2"/>
      <c r="E37" s="11"/>
      <c r="F37" s="11"/>
      <c r="G37" s="11"/>
      <c r="H37" s="2"/>
      <c r="I37" s="2"/>
      <c r="J37" s="2"/>
      <c r="K37" s="2"/>
      <c r="L37" s="2"/>
      <c r="M37" s="11"/>
      <c r="N37" s="11"/>
      <c r="O37" s="2"/>
      <c r="P37" s="2"/>
      <c r="Q37" s="2"/>
    </row>
    <row r="38" spans="1:17" ht="21" thickBot="1">
      <c r="A38" s="2"/>
      <c r="B38" s="2"/>
      <c r="C38" s="2"/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K38" s="2"/>
      <c r="L38" s="2"/>
      <c r="M38" s="11"/>
      <c r="N38" s="20">
        <f>SUM(N9:N37)</f>
        <v>0</v>
      </c>
      <c r="O38" s="20">
        <f>SUM(O9:O37)</f>
        <v>0</v>
      </c>
      <c r="P38" s="20">
        <f>SUM(P9:P37)</f>
        <v>0</v>
      </c>
      <c r="Q38" s="2"/>
    </row>
    <row r="39" spans="1:17" ht="15.75" thickTop="1">
      <c r="A39" s="2"/>
      <c r="B39" s="21" t="s">
        <v>25</v>
      </c>
      <c r="C39" s="2"/>
      <c r="D39" s="2"/>
      <c r="E39" s="11"/>
      <c r="F39" s="11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sheetProtection algorithmName="SHA-512" hashValue="NuJcVJd2YNrTiWDG/8bq+bKAOJMI95G2pgs9q3+um+hOzifRw0pM6OzLbuzsjJ1e73EAvL2lEC8cWr4hs2jMmQ==" saltValue="W9m3hMP1ePpeqvNAoanhYg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6" orientation="landscape" verticalDpi="0" r:id="rId1"/>
  <headerFooter alignWithMargins="0">
    <oddFooter>&amp;L&amp;F&amp;A&amp;R&amp;D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40"/>
  <sheetViews>
    <sheetView topLeftCell="E7" zoomScaleNormal="100" workbookViewId="0">
      <selection activeCell="S23" sqref="S23"/>
    </sheetView>
  </sheetViews>
  <sheetFormatPr baseColWidth="10" defaultRowHeight="15"/>
  <cols>
    <col min="1" max="1" width="7.6640625" customWidth="1"/>
    <col min="2" max="2" width="7" customWidth="1"/>
    <col min="3" max="3" width="8.77734375" customWidth="1"/>
    <col min="4" max="4" width="9" customWidth="1"/>
    <col min="5" max="5" width="7.109375" customWidth="1"/>
    <col min="6" max="6" width="4.5546875" customWidth="1"/>
    <col min="7" max="7" width="8.77734375" customWidth="1"/>
    <col min="8" max="8" width="28.33203125" customWidth="1"/>
    <col min="9" max="9" width="24.77734375" customWidth="1"/>
    <col min="10" max="10" width="19.5546875" customWidth="1"/>
    <col min="11" max="13" width="7.5546875" customWidth="1"/>
    <col min="14" max="14" width="7.21875" customWidth="1"/>
    <col min="15" max="15" width="12.5546875" bestFit="1" customWidth="1"/>
    <col min="16" max="16" width="7.88671875" bestFit="1" customWidth="1"/>
  </cols>
  <sheetData>
    <row r="1" spans="1:17" ht="18">
      <c r="A1" s="1" t="str">
        <f>Übersicht!B1</f>
        <v xml:space="preserve">NAME: </v>
      </c>
      <c r="C1" s="38" t="str">
        <f>Übersicht!C1</f>
        <v>Psychotherapeutin</v>
      </c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2">
        <v>2025</v>
      </c>
      <c r="P1" s="2"/>
      <c r="Q1" s="2"/>
    </row>
    <row r="2" spans="1:17" ht="15.75">
      <c r="A2" s="2" t="str">
        <f>Übersicht!B2</f>
        <v>Fahrzeug:</v>
      </c>
      <c r="C2" s="38" t="str">
        <f>Übersicht!C2</f>
        <v xml:space="preserve"> W 12345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>
      <c r="A3" s="2" t="str">
        <f>Übersicht!B3</f>
        <v>Wohnort:</v>
      </c>
      <c r="C3" s="38" t="str">
        <f>Übersicht!C3</f>
        <v>1150 Wien Markgraf Rüdigerstr. 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>
      <c r="A5" s="2"/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"/>
    </row>
    <row r="6" spans="1:1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"/>
      <c r="P6" s="2"/>
      <c r="Q6" s="2"/>
    </row>
    <row r="7" spans="1:17" ht="16.5" thickBot="1">
      <c r="A7" s="2"/>
      <c r="B7" s="32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  <c r="Q7" s="2"/>
    </row>
    <row r="8" spans="1:17" ht="16.5" thickBot="1">
      <c r="A8" s="2"/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  <c r="Q8" s="2"/>
    </row>
    <row r="9" spans="1:17">
      <c r="A9" s="2"/>
      <c r="B9" s="9"/>
      <c r="C9" s="45">
        <f>April!C36</f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  <c r="Q9" s="2"/>
    </row>
    <row r="10" spans="1:17">
      <c r="A10" s="2"/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  <c r="Q10" s="2"/>
    </row>
    <row r="11" spans="1:17">
      <c r="A11" s="2"/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  <c r="Q11" s="2"/>
    </row>
    <row r="12" spans="1:17">
      <c r="A12" s="2"/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  <c r="Q12" s="2"/>
    </row>
    <row r="13" spans="1:17">
      <c r="A13" s="2"/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  <c r="Q13" s="2"/>
    </row>
    <row r="14" spans="1:17">
      <c r="A14" s="2"/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  <c r="Q14" s="2"/>
    </row>
    <row r="15" spans="1:17">
      <c r="A15" s="2"/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  <c r="Q15" s="2"/>
    </row>
    <row r="16" spans="1:17">
      <c r="A16" s="2"/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  <c r="Q16" s="2"/>
    </row>
    <row r="17" spans="1:17">
      <c r="A17" s="2"/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  <c r="Q17" s="2"/>
    </row>
    <row r="18" spans="1:17">
      <c r="A18" s="2"/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  <c r="Q18" s="2"/>
    </row>
    <row r="19" spans="1:17">
      <c r="A19" s="2"/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  <c r="Q19" s="2"/>
    </row>
    <row r="20" spans="1:17">
      <c r="A20" s="2"/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  <c r="Q20" s="2"/>
    </row>
    <row r="21" spans="1:17">
      <c r="A21" s="2"/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  <c r="Q21" s="2"/>
    </row>
    <row r="22" spans="1:17">
      <c r="A22" s="2"/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  <c r="Q22" s="2"/>
    </row>
    <row r="23" spans="1:17">
      <c r="A23" s="2"/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  <c r="Q23" s="2"/>
    </row>
    <row r="24" spans="1:17">
      <c r="A24" s="2"/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  <c r="Q24" s="2"/>
    </row>
    <row r="25" spans="1:17">
      <c r="A25" s="2"/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  <c r="Q25" s="2"/>
    </row>
    <row r="26" spans="1:17">
      <c r="A26" s="2"/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  <c r="Q26" s="2"/>
    </row>
    <row r="27" spans="1:17">
      <c r="A27" s="2"/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  <c r="Q27" s="2"/>
    </row>
    <row r="28" spans="1:17">
      <c r="A28" s="2"/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  <c r="Q28" s="2"/>
    </row>
    <row r="29" spans="1:17">
      <c r="A29" s="2"/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  <c r="Q29" s="2"/>
    </row>
    <row r="30" spans="1:17">
      <c r="A30" s="2"/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  <c r="Q30" s="2"/>
    </row>
    <row r="31" spans="1:17">
      <c r="A31" s="2"/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  <c r="Q31" s="2"/>
    </row>
    <row r="32" spans="1:17">
      <c r="A32" s="2"/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  <c r="Q32" s="2"/>
    </row>
    <row r="33" spans="1:17">
      <c r="A33" s="2"/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  <c r="Q33" s="2"/>
    </row>
    <row r="34" spans="1:17">
      <c r="A34" s="2"/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  <c r="Q34" s="2"/>
    </row>
    <row r="35" spans="1:17">
      <c r="A35" s="2"/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  <c r="Q35" s="2"/>
    </row>
    <row r="36" spans="1:17">
      <c r="A36" s="2"/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  <c r="Q36" s="2"/>
    </row>
    <row r="37" spans="1:17" ht="15.75" thickBot="1">
      <c r="A37" s="2"/>
      <c r="B37" s="2"/>
      <c r="C37" s="2"/>
      <c r="D37" s="2"/>
      <c r="E37" s="11"/>
      <c r="F37" s="11"/>
      <c r="G37" s="11"/>
      <c r="H37" s="2"/>
      <c r="I37" s="2"/>
      <c r="J37" s="2"/>
      <c r="K37" s="2"/>
      <c r="L37" s="2"/>
      <c r="M37" s="11"/>
      <c r="N37" s="11"/>
      <c r="O37" s="2"/>
      <c r="P37" s="2"/>
      <c r="Q37" s="2"/>
    </row>
    <row r="38" spans="1:17" ht="21" thickBot="1">
      <c r="A38" s="2"/>
      <c r="B38" s="2"/>
      <c r="C38" s="2"/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K38" s="2"/>
      <c r="L38" s="2"/>
      <c r="M38" s="11"/>
      <c r="N38" s="20">
        <f>SUM(N9:N37)</f>
        <v>0</v>
      </c>
      <c r="O38" s="20">
        <f>SUM(O9:O37)</f>
        <v>0</v>
      </c>
      <c r="P38" s="20">
        <f>SUM(P9:P37)</f>
        <v>0</v>
      </c>
      <c r="Q38" s="2"/>
    </row>
    <row r="39" spans="1:17" ht="15.75" thickTop="1">
      <c r="A39" s="2"/>
      <c r="B39" s="21" t="s">
        <v>25</v>
      </c>
      <c r="C39" s="2"/>
      <c r="D39" s="2"/>
      <c r="E39" s="11"/>
      <c r="F39" s="11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sheetProtection algorithmName="SHA-512" hashValue="vCr+9r04NdMQKh3zxPJIhGBuR9csc9+Zix0r2oD7dKOSPPhpYrPurHyALLsa5vBNqjMI+jq5Y5FGvgkyppWtLg==" saltValue="t5UPyMiAN4kHhkh90gKE+g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4" orientation="landscape" verticalDpi="0" r:id="rId1"/>
  <headerFooter alignWithMargins="0">
    <oddFooter>&amp;L&amp;F&amp;A&amp;R&amp;D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40"/>
  <sheetViews>
    <sheetView zoomScaleNormal="100" workbookViewId="0">
      <selection activeCell="S23" sqref="S23"/>
    </sheetView>
  </sheetViews>
  <sheetFormatPr baseColWidth="10" defaultRowHeight="15"/>
  <cols>
    <col min="1" max="1" width="7.6640625" customWidth="1"/>
    <col min="2" max="2" width="7" customWidth="1"/>
    <col min="3" max="3" width="8.77734375" customWidth="1"/>
    <col min="4" max="4" width="9" customWidth="1"/>
    <col min="5" max="5" width="7.109375" customWidth="1"/>
    <col min="6" max="6" width="4.5546875" customWidth="1"/>
    <col min="7" max="7" width="8.77734375" customWidth="1"/>
    <col min="8" max="8" width="28.33203125" customWidth="1"/>
    <col min="9" max="9" width="24.77734375" customWidth="1"/>
    <col min="10" max="10" width="19.5546875" customWidth="1"/>
    <col min="11" max="13" width="7.5546875" customWidth="1"/>
    <col min="14" max="14" width="7.21875" customWidth="1"/>
    <col min="15" max="15" width="10" bestFit="1" customWidth="1"/>
    <col min="16" max="16" width="6.44140625" bestFit="1" customWidth="1"/>
  </cols>
  <sheetData>
    <row r="1" spans="1:17" ht="18">
      <c r="A1" s="1" t="str">
        <f>Übersicht!B1</f>
        <v xml:space="preserve">NAME: </v>
      </c>
      <c r="C1" s="38" t="str">
        <f>Übersicht!C1</f>
        <v>Psychotherapeutin</v>
      </c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2">
        <v>2025</v>
      </c>
      <c r="P1" s="2"/>
      <c r="Q1" s="2"/>
    </row>
    <row r="2" spans="1:17" ht="15.75">
      <c r="A2" s="2" t="str">
        <f>Übersicht!B2</f>
        <v>Fahrzeug:</v>
      </c>
      <c r="C2" s="38" t="str">
        <f>Übersicht!C2</f>
        <v xml:space="preserve"> W 12345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>
      <c r="A3" s="2" t="str">
        <f>Übersicht!B3</f>
        <v>Wohnort:</v>
      </c>
      <c r="C3" s="38" t="str">
        <f>Übersicht!C3</f>
        <v>1150 Wien Markgraf Rüdigerstr. 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>
      <c r="A5" s="2"/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"/>
    </row>
    <row r="6" spans="1:1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"/>
      <c r="P6" s="2"/>
      <c r="Q6" s="2"/>
    </row>
    <row r="7" spans="1:17" ht="16.5" thickBot="1">
      <c r="A7" s="2"/>
      <c r="B7" s="32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  <c r="Q7" s="2"/>
    </row>
    <row r="8" spans="1:17" ht="16.5" thickBot="1">
      <c r="A8" s="2"/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  <c r="Q8" s="2"/>
    </row>
    <row r="9" spans="1:17">
      <c r="A9" s="2"/>
      <c r="B9" s="9"/>
      <c r="C9" s="45">
        <f>Mai!D36</f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  <c r="Q9" s="2"/>
    </row>
    <row r="10" spans="1:17">
      <c r="A10" s="2"/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  <c r="Q10" s="2"/>
    </row>
    <row r="11" spans="1:17">
      <c r="A11" s="2"/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  <c r="Q11" s="2"/>
    </row>
    <row r="12" spans="1:17">
      <c r="A12" s="2"/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  <c r="Q12" s="2"/>
    </row>
    <row r="13" spans="1:17">
      <c r="A13" s="2"/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  <c r="Q13" s="2"/>
    </row>
    <row r="14" spans="1:17">
      <c r="A14" s="2"/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  <c r="Q14" s="2"/>
    </row>
    <row r="15" spans="1:17">
      <c r="A15" s="2"/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  <c r="Q15" s="2"/>
    </row>
    <row r="16" spans="1:17">
      <c r="A16" s="2"/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  <c r="Q16" s="2"/>
    </row>
    <row r="17" spans="1:17">
      <c r="A17" s="2"/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  <c r="Q17" s="2"/>
    </row>
    <row r="18" spans="1:17">
      <c r="A18" s="2"/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  <c r="Q18" s="2"/>
    </row>
    <row r="19" spans="1:17">
      <c r="A19" s="2"/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  <c r="Q19" s="2"/>
    </row>
    <row r="20" spans="1:17">
      <c r="A20" s="2"/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  <c r="Q20" s="2"/>
    </row>
    <row r="21" spans="1:17">
      <c r="A21" s="2"/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  <c r="Q21" s="2"/>
    </row>
    <row r="22" spans="1:17">
      <c r="A22" s="2"/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  <c r="Q22" s="2"/>
    </row>
    <row r="23" spans="1:17">
      <c r="A23" s="2"/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  <c r="Q23" s="2"/>
    </row>
    <row r="24" spans="1:17">
      <c r="A24" s="2"/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  <c r="Q24" s="2"/>
    </row>
    <row r="25" spans="1:17">
      <c r="A25" s="2"/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  <c r="Q25" s="2"/>
    </row>
    <row r="26" spans="1:17">
      <c r="A26" s="2"/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  <c r="Q26" s="2"/>
    </row>
    <row r="27" spans="1:17">
      <c r="A27" s="2"/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  <c r="Q27" s="2"/>
    </row>
    <row r="28" spans="1:17">
      <c r="A28" s="2"/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  <c r="Q28" s="2"/>
    </row>
    <row r="29" spans="1:17">
      <c r="A29" s="2"/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  <c r="Q29" s="2"/>
    </row>
    <row r="30" spans="1:17">
      <c r="A30" s="2"/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  <c r="Q30" s="2"/>
    </row>
    <row r="31" spans="1:17">
      <c r="A31" s="2"/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  <c r="Q31" s="2"/>
    </row>
    <row r="32" spans="1:17">
      <c r="A32" s="2"/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  <c r="Q32" s="2"/>
    </row>
    <row r="33" spans="1:17">
      <c r="A33" s="2"/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  <c r="Q33" s="2"/>
    </row>
    <row r="34" spans="1:17">
      <c r="A34" s="2"/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  <c r="Q34" s="2"/>
    </row>
    <row r="35" spans="1:17">
      <c r="A35" s="2"/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  <c r="Q35" s="2"/>
    </row>
    <row r="36" spans="1:17">
      <c r="A36" s="2"/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  <c r="Q36" s="2"/>
    </row>
    <row r="37" spans="1:17" ht="15.75" thickBot="1">
      <c r="A37" s="2"/>
      <c r="B37" s="2"/>
      <c r="C37" s="2"/>
      <c r="D37" s="2"/>
      <c r="E37" s="11"/>
      <c r="F37" s="11"/>
      <c r="G37" s="11"/>
      <c r="H37" s="2"/>
      <c r="I37" s="2"/>
      <c r="J37" s="2"/>
      <c r="K37" s="2"/>
      <c r="L37" s="2"/>
      <c r="M37" s="11"/>
      <c r="N37" s="11"/>
      <c r="O37" s="2"/>
      <c r="P37" s="2"/>
      <c r="Q37" s="2"/>
    </row>
    <row r="38" spans="1:17" ht="21" thickBot="1">
      <c r="A38" s="2"/>
      <c r="B38" s="2"/>
      <c r="C38" s="2"/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K38" s="2"/>
      <c r="L38" s="2"/>
      <c r="M38" s="11"/>
      <c r="N38" s="20">
        <f>SUM(N9:N37)</f>
        <v>0</v>
      </c>
      <c r="O38" s="20">
        <f>SUM(O9:O37)</f>
        <v>0</v>
      </c>
      <c r="P38" s="20">
        <f>SUM(P9:P37)</f>
        <v>0</v>
      </c>
      <c r="Q38" s="2"/>
    </row>
    <row r="39" spans="1:17" ht="15.75" thickTop="1">
      <c r="A39" s="2"/>
      <c r="B39" s="21" t="s">
        <v>25</v>
      </c>
      <c r="C39" s="2"/>
      <c r="D39" s="2"/>
      <c r="E39" s="11"/>
      <c r="F39" s="11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sheetProtection algorithmName="SHA-512" hashValue="CKbe8NuKTobdqueLu8sfAUCKlNFt9xhpwSGXSTCSLUmstsLjhmVPzV0swSRz3kApdEoPUGtFmPfN6m+pxvKzEw==" saltValue="821bBkPfkc/4sW5eSZ9Zfw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6" orientation="landscape" verticalDpi="0" r:id="rId1"/>
  <headerFooter alignWithMargins="0">
    <oddFooter>&amp;L&amp;F&amp;R&amp;D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0"/>
  <sheetViews>
    <sheetView topLeftCell="A7" zoomScaleNormal="100" workbookViewId="0">
      <selection activeCell="S23" sqref="S23"/>
    </sheetView>
  </sheetViews>
  <sheetFormatPr baseColWidth="10" defaultRowHeight="15"/>
  <cols>
    <col min="1" max="1" width="7.6640625" customWidth="1"/>
    <col min="2" max="2" width="7" customWidth="1"/>
    <col min="3" max="3" width="8.77734375" customWidth="1"/>
    <col min="4" max="4" width="9" customWidth="1"/>
    <col min="5" max="5" width="7.109375" customWidth="1"/>
    <col min="6" max="6" width="4.5546875" customWidth="1"/>
    <col min="7" max="7" width="8.77734375" customWidth="1"/>
    <col min="8" max="8" width="28.33203125" customWidth="1"/>
    <col min="9" max="9" width="24.77734375" customWidth="1"/>
    <col min="10" max="10" width="19.5546875" customWidth="1"/>
    <col min="11" max="13" width="7.5546875" customWidth="1"/>
    <col min="14" max="14" width="7.21875" customWidth="1"/>
    <col min="15" max="15" width="10" bestFit="1" customWidth="1"/>
    <col min="16" max="16" width="6.44140625" bestFit="1" customWidth="1"/>
  </cols>
  <sheetData>
    <row r="1" spans="1:17" ht="18">
      <c r="A1" s="1" t="str">
        <f>Übersicht!B1</f>
        <v xml:space="preserve">NAME: </v>
      </c>
      <c r="C1" s="38" t="str">
        <f>Übersicht!C1</f>
        <v>Psychotherapeutin</v>
      </c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2">
        <v>2025</v>
      </c>
      <c r="P1" s="2"/>
      <c r="Q1" s="2"/>
    </row>
    <row r="2" spans="1:17" ht="15.75">
      <c r="A2" s="2" t="str">
        <f>Übersicht!B2</f>
        <v>Fahrzeug:</v>
      </c>
      <c r="C2" s="38" t="str">
        <f>Übersicht!C2</f>
        <v xml:space="preserve"> W 12345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>
      <c r="A3" s="2" t="str">
        <f>Übersicht!B3</f>
        <v>Wohnort:</v>
      </c>
      <c r="C3" s="38" t="str">
        <f>Übersicht!C3</f>
        <v>1150 Wien Markgraf Rüdigerstr. 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>
      <c r="A5" s="2"/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"/>
    </row>
    <row r="6" spans="1:1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"/>
      <c r="P6" s="2"/>
      <c r="Q6" s="2"/>
    </row>
    <row r="7" spans="1:17" ht="16.5" thickBot="1">
      <c r="A7" s="2"/>
      <c r="B7" s="32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  <c r="Q7" s="2"/>
    </row>
    <row r="8" spans="1:17" ht="16.5" thickBot="1">
      <c r="A8" s="2"/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  <c r="Q8" s="2"/>
    </row>
    <row r="9" spans="1:17">
      <c r="A9" s="2"/>
      <c r="B9" s="9"/>
      <c r="C9" s="45">
        <f>Juni!D36</f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  <c r="Q9" s="2"/>
    </row>
    <row r="10" spans="1:17">
      <c r="A10" s="2"/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  <c r="Q10" s="2"/>
    </row>
    <row r="11" spans="1:17">
      <c r="A11" s="2"/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  <c r="Q11" s="2"/>
    </row>
    <row r="12" spans="1:17">
      <c r="A12" s="2"/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  <c r="Q12" s="2"/>
    </row>
    <row r="13" spans="1:17">
      <c r="A13" s="2"/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  <c r="Q13" s="2"/>
    </row>
    <row r="14" spans="1:17">
      <c r="A14" s="2"/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  <c r="Q14" s="2"/>
    </row>
    <row r="15" spans="1:17">
      <c r="A15" s="2"/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  <c r="Q15" s="2"/>
    </row>
    <row r="16" spans="1:17">
      <c r="A16" s="2"/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  <c r="Q16" s="2"/>
    </row>
    <row r="17" spans="1:17">
      <c r="A17" s="2"/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  <c r="Q17" s="2"/>
    </row>
    <row r="18" spans="1:17">
      <c r="A18" s="2"/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  <c r="Q18" s="2"/>
    </row>
    <row r="19" spans="1:17">
      <c r="A19" s="2"/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  <c r="Q19" s="2"/>
    </row>
    <row r="20" spans="1:17">
      <c r="A20" s="2"/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  <c r="Q20" s="2"/>
    </row>
    <row r="21" spans="1:17">
      <c r="A21" s="2"/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  <c r="Q21" s="2"/>
    </row>
    <row r="22" spans="1:17">
      <c r="A22" s="2"/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  <c r="Q22" s="2"/>
    </row>
    <row r="23" spans="1:17">
      <c r="A23" s="2"/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  <c r="Q23" s="2"/>
    </row>
    <row r="24" spans="1:17">
      <c r="A24" s="2"/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  <c r="Q24" s="2"/>
    </row>
    <row r="25" spans="1:17">
      <c r="A25" s="2"/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  <c r="Q25" s="2"/>
    </row>
    <row r="26" spans="1:17">
      <c r="A26" s="2"/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  <c r="Q26" s="2"/>
    </row>
    <row r="27" spans="1:17">
      <c r="A27" s="2"/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  <c r="Q27" s="2"/>
    </row>
    <row r="28" spans="1:17">
      <c r="A28" s="2"/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  <c r="Q28" s="2"/>
    </row>
    <row r="29" spans="1:17">
      <c r="A29" s="2"/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  <c r="Q29" s="2"/>
    </row>
    <row r="30" spans="1:17">
      <c r="A30" s="2"/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  <c r="Q30" s="2"/>
    </row>
    <row r="31" spans="1:17">
      <c r="A31" s="2"/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  <c r="Q31" s="2"/>
    </row>
    <row r="32" spans="1:17">
      <c r="A32" s="2"/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  <c r="Q32" s="2"/>
    </row>
    <row r="33" spans="1:17">
      <c r="A33" s="2"/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  <c r="Q33" s="2"/>
    </row>
    <row r="34" spans="1:17">
      <c r="A34" s="2"/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  <c r="Q34" s="2"/>
    </row>
    <row r="35" spans="1:17">
      <c r="A35" s="2"/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  <c r="Q35" s="2"/>
    </row>
    <row r="36" spans="1:17">
      <c r="A36" s="2"/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  <c r="Q36" s="2"/>
    </row>
    <row r="37" spans="1:17" ht="15.75" thickBot="1">
      <c r="A37" s="2"/>
      <c r="B37" s="2"/>
      <c r="C37" s="2"/>
      <c r="D37" s="2"/>
      <c r="E37" s="11"/>
      <c r="F37" s="11"/>
      <c r="G37" s="11"/>
      <c r="H37" s="2"/>
      <c r="I37" s="2"/>
      <c r="J37" s="2"/>
      <c r="K37" s="2"/>
      <c r="L37" s="2"/>
      <c r="M37" s="11"/>
      <c r="N37" s="11"/>
      <c r="O37" s="2"/>
      <c r="P37" s="2"/>
      <c r="Q37" s="2"/>
    </row>
    <row r="38" spans="1:17" ht="21" thickBot="1">
      <c r="A38" s="2"/>
      <c r="B38" s="2"/>
      <c r="C38" s="2"/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K38" s="2"/>
      <c r="L38" s="2"/>
      <c r="M38" s="11"/>
      <c r="N38" s="20">
        <f>SUM(N9:N37)</f>
        <v>0</v>
      </c>
      <c r="O38" s="20">
        <f>SUM(O9:O37)</f>
        <v>0</v>
      </c>
      <c r="P38" s="20">
        <f>SUM(P9:P37)</f>
        <v>0</v>
      </c>
      <c r="Q38" s="2"/>
    </row>
    <row r="39" spans="1:17" ht="15.75" thickTop="1">
      <c r="A39" s="2"/>
      <c r="B39" s="21" t="s">
        <v>25</v>
      </c>
      <c r="C39" s="2"/>
      <c r="D39" s="2"/>
      <c r="E39" s="11"/>
      <c r="F39" s="11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sheetProtection algorithmName="SHA-512" hashValue="2y74PRZbdB5ikkeIEhqrZEfFUgvFsZ3+CilKYRBA0Hovr9fwtRcyCRe4KClfMb3RsFUk0t+36GsBFo1Pm/TBmg==" saltValue="W88PyepXSxFDGAn5JJpDSw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6" orientation="landscape" verticalDpi="0" r:id="rId1"/>
  <headerFooter alignWithMargins="0">
    <oddFooter>&amp;L&amp;F&amp;A&amp;R&amp;D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0"/>
  <sheetViews>
    <sheetView topLeftCell="A18" zoomScaleNormal="100" workbookViewId="0">
      <selection activeCell="S23" sqref="S23"/>
    </sheetView>
  </sheetViews>
  <sheetFormatPr baseColWidth="10" defaultRowHeight="15"/>
  <cols>
    <col min="1" max="1" width="7.6640625" customWidth="1"/>
    <col min="2" max="2" width="7" customWidth="1"/>
    <col min="3" max="3" width="8.77734375" customWidth="1"/>
    <col min="4" max="4" width="9" customWidth="1"/>
    <col min="5" max="5" width="7.109375" customWidth="1"/>
    <col min="6" max="6" width="4.5546875" customWidth="1"/>
    <col min="7" max="7" width="8.77734375" customWidth="1"/>
    <col min="8" max="8" width="28.33203125" customWidth="1"/>
    <col min="9" max="9" width="24.77734375" customWidth="1"/>
    <col min="10" max="10" width="19.5546875" customWidth="1"/>
    <col min="11" max="13" width="7.5546875" customWidth="1"/>
    <col min="14" max="14" width="7.21875" customWidth="1"/>
    <col min="15" max="15" width="10" bestFit="1" customWidth="1"/>
    <col min="16" max="16" width="6.44140625" bestFit="1" customWidth="1"/>
  </cols>
  <sheetData>
    <row r="1" spans="1:17" ht="18">
      <c r="A1" s="1" t="str">
        <f>Übersicht!B1</f>
        <v xml:space="preserve">NAME: </v>
      </c>
      <c r="C1" s="38" t="str">
        <f>Übersicht!C1</f>
        <v>Psychotherapeutin</v>
      </c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2">
        <v>2025</v>
      </c>
      <c r="P1" s="2"/>
      <c r="Q1" s="2"/>
    </row>
    <row r="2" spans="1:17" ht="15.75">
      <c r="A2" s="2" t="str">
        <f>Übersicht!B2</f>
        <v>Fahrzeug:</v>
      </c>
      <c r="C2" s="38" t="str">
        <f>Übersicht!C2</f>
        <v xml:space="preserve"> W 12345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>
      <c r="A3" s="2" t="str">
        <f>Übersicht!B3</f>
        <v>Wohnort:</v>
      </c>
      <c r="C3" s="38" t="str">
        <f>Übersicht!C3</f>
        <v>1150 Wien Markgraf Rüdigerstr. 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>
      <c r="A5" s="2"/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"/>
    </row>
    <row r="6" spans="1:1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"/>
      <c r="P6" s="2"/>
      <c r="Q6" s="2"/>
    </row>
    <row r="7" spans="1:17" ht="16.5" thickBot="1">
      <c r="A7" s="2"/>
      <c r="B7" s="32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  <c r="Q7" s="2"/>
    </row>
    <row r="8" spans="1:17" ht="16.5" thickBot="1">
      <c r="A8" s="2"/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  <c r="Q8" s="2"/>
    </row>
    <row r="9" spans="1:17">
      <c r="A9" s="2"/>
      <c r="B9" s="9"/>
      <c r="C9" s="45">
        <f>Juli!D36</f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  <c r="Q9" s="2"/>
    </row>
    <row r="10" spans="1:17">
      <c r="A10" s="2"/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  <c r="Q10" s="2"/>
    </row>
    <row r="11" spans="1:17">
      <c r="A11" s="2"/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  <c r="Q11" s="2"/>
    </row>
    <row r="12" spans="1:17">
      <c r="A12" s="2"/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  <c r="Q12" s="2"/>
    </row>
    <row r="13" spans="1:17">
      <c r="A13" s="2"/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  <c r="Q13" s="2"/>
    </row>
    <row r="14" spans="1:17">
      <c r="A14" s="2"/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  <c r="Q14" s="2"/>
    </row>
    <row r="15" spans="1:17">
      <c r="A15" s="2"/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  <c r="Q15" s="2"/>
    </row>
    <row r="16" spans="1:17">
      <c r="A16" s="2"/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  <c r="Q16" s="2"/>
    </row>
    <row r="17" spans="1:17">
      <c r="A17" s="2"/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  <c r="Q17" s="2"/>
    </row>
    <row r="18" spans="1:17">
      <c r="A18" s="2"/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  <c r="Q18" s="2"/>
    </row>
    <row r="19" spans="1:17">
      <c r="A19" s="2"/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  <c r="Q19" s="2"/>
    </row>
    <row r="20" spans="1:17">
      <c r="A20" s="2"/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  <c r="Q20" s="2"/>
    </row>
    <row r="21" spans="1:17">
      <c r="A21" s="2"/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  <c r="Q21" s="2"/>
    </row>
    <row r="22" spans="1:17">
      <c r="A22" s="2"/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  <c r="Q22" s="2"/>
    </row>
    <row r="23" spans="1:17">
      <c r="A23" s="2"/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  <c r="Q23" s="2"/>
    </row>
    <row r="24" spans="1:17">
      <c r="A24" s="2"/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  <c r="Q24" s="2"/>
    </row>
    <row r="25" spans="1:17">
      <c r="A25" s="2"/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  <c r="Q25" s="2"/>
    </row>
    <row r="26" spans="1:17">
      <c r="A26" s="2"/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  <c r="Q26" s="2"/>
    </row>
    <row r="27" spans="1:17">
      <c r="A27" s="2"/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  <c r="Q27" s="2"/>
    </row>
    <row r="28" spans="1:17">
      <c r="A28" s="2"/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  <c r="Q28" s="2"/>
    </row>
    <row r="29" spans="1:17">
      <c r="A29" s="2"/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  <c r="Q29" s="2"/>
    </row>
    <row r="30" spans="1:17">
      <c r="A30" s="2"/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  <c r="Q30" s="2"/>
    </row>
    <row r="31" spans="1:17">
      <c r="A31" s="2"/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  <c r="Q31" s="2"/>
    </row>
    <row r="32" spans="1:17">
      <c r="A32" s="2"/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  <c r="Q32" s="2"/>
    </row>
    <row r="33" spans="1:17">
      <c r="A33" s="2"/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  <c r="Q33" s="2"/>
    </row>
    <row r="34" spans="1:17">
      <c r="A34" s="2"/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  <c r="Q34" s="2"/>
    </row>
    <row r="35" spans="1:17">
      <c r="A35" s="2"/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  <c r="Q35" s="2"/>
    </row>
    <row r="36" spans="1:17">
      <c r="A36" s="2"/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  <c r="Q36" s="2"/>
    </row>
    <row r="37" spans="1:17" ht="15.75" thickBot="1">
      <c r="A37" s="2"/>
      <c r="B37" s="2"/>
      <c r="C37" s="2"/>
      <c r="D37" s="2"/>
      <c r="E37" s="11"/>
      <c r="F37" s="11"/>
      <c r="G37" s="11"/>
      <c r="H37" s="2"/>
      <c r="I37" s="2"/>
      <c r="J37" s="2"/>
      <c r="K37" s="2"/>
      <c r="L37" s="2"/>
      <c r="M37" s="11"/>
      <c r="N37" s="11"/>
      <c r="O37" s="2"/>
      <c r="P37" s="2"/>
      <c r="Q37" s="2"/>
    </row>
    <row r="38" spans="1:17" ht="21" thickBot="1">
      <c r="A38" s="2"/>
      <c r="B38" s="2"/>
      <c r="C38" s="2"/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K38" s="2"/>
      <c r="L38" s="2"/>
      <c r="M38" s="11"/>
      <c r="N38" s="20">
        <f>SUM(N9:N37)</f>
        <v>0</v>
      </c>
      <c r="O38" s="20">
        <f>SUM(O9:O37)</f>
        <v>0</v>
      </c>
      <c r="P38" s="20">
        <f>SUM(P9:P37)</f>
        <v>0</v>
      </c>
      <c r="Q38" s="2"/>
    </row>
    <row r="39" spans="1:17" ht="15.75" thickTop="1">
      <c r="A39" s="2"/>
      <c r="B39" s="21" t="s">
        <v>25</v>
      </c>
      <c r="C39" s="2"/>
      <c r="D39" s="2"/>
      <c r="E39" s="11"/>
      <c r="F39" s="11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sheetProtection algorithmName="SHA-512" hashValue="9n38HbFa9jPfpaOUMgSVYv09PDR0+5VAzjGLm3r3VUQ+e2UJiK1hG8RmcsOAElhds0UkGg3WWjFNjohhYhE1Cg==" saltValue="sjEj4o+1K8xyDTqotquhyQ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6" orientation="landscape" verticalDpi="0" r:id="rId1"/>
  <headerFooter alignWithMargins="0">
    <oddFooter>&amp;L&amp;F&amp;A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40"/>
  <sheetViews>
    <sheetView topLeftCell="A15" zoomScaleNormal="100" workbookViewId="0">
      <selection activeCell="S23" sqref="S23"/>
    </sheetView>
  </sheetViews>
  <sheetFormatPr baseColWidth="10" defaultRowHeight="15"/>
  <cols>
    <col min="1" max="1" width="7.6640625" customWidth="1"/>
    <col min="2" max="2" width="7" customWidth="1"/>
    <col min="3" max="3" width="8.77734375" customWidth="1"/>
    <col min="4" max="4" width="9" customWidth="1"/>
    <col min="5" max="5" width="7.109375" customWidth="1"/>
    <col min="6" max="6" width="4.5546875" customWidth="1"/>
    <col min="7" max="7" width="8.77734375" customWidth="1"/>
    <col min="8" max="8" width="28.33203125" customWidth="1"/>
    <col min="9" max="9" width="24.77734375" customWidth="1"/>
    <col min="10" max="10" width="19.5546875" customWidth="1"/>
    <col min="11" max="13" width="7.5546875" customWidth="1"/>
    <col min="14" max="14" width="7.21875" customWidth="1"/>
    <col min="15" max="15" width="10" bestFit="1" customWidth="1"/>
    <col min="16" max="16" width="6.44140625" bestFit="1" customWidth="1"/>
  </cols>
  <sheetData>
    <row r="1" spans="1:17" ht="18">
      <c r="A1" s="1" t="str">
        <f>Übersicht!B1</f>
        <v xml:space="preserve">NAME: </v>
      </c>
      <c r="C1" s="38" t="str">
        <f>Übersicht!C1</f>
        <v>Psychotherapeutin</v>
      </c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2">
        <v>2025</v>
      </c>
      <c r="P1" s="2"/>
      <c r="Q1" s="2"/>
    </row>
    <row r="2" spans="1:17" ht="15.75">
      <c r="A2" s="2" t="str">
        <f>Übersicht!B2</f>
        <v>Fahrzeug:</v>
      </c>
      <c r="C2" s="38" t="str">
        <f>Übersicht!C2</f>
        <v xml:space="preserve"> W 12345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>
      <c r="A3" s="2" t="str">
        <f>Übersicht!B3</f>
        <v>Wohnort:</v>
      </c>
      <c r="C3" s="38" t="str">
        <f>Übersicht!C3</f>
        <v>1150 Wien Markgraf Rüdigerstr. 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>
      <c r="A5" s="2"/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"/>
    </row>
    <row r="6" spans="1:1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"/>
      <c r="P6" s="2"/>
      <c r="Q6" s="2"/>
    </row>
    <row r="7" spans="1:17" ht="16.5" thickBot="1">
      <c r="A7" s="2"/>
      <c r="B7" s="32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  <c r="Q7" s="2"/>
    </row>
    <row r="8" spans="1:17" ht="16.5" thickBot="1">
      <c r="A8" s="2"/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  <c r="Q8" s="2"/>
    </row>
    <row r="9" spans="1:17">
      <c r="A9" s="2"/>
      <c r="B9" s="9"/>
      <c r="C9" s="45">
        <f>August!D36</f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  <c r="Q9" s="2"/>
    </row>
    <row r="10" spans="1:17">
      <c r="A10" s="2"/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  <c r="Q10" s="2"/>
    </row>
    <row r="11" spans="1:17">
      <c r="A11" s="2"/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  <c r="Q11" s="2"/>
    </row>
    <row r="12" spans="1:17">
      <c r="A12" s="2"/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  <c r="Q12" s="2"/>
    </row>
    <row r="13" spans="1:17">
      <c r="A13" s="2"/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  <c r="Q13" s="2"/>
    </row>
    <row r="14" spans="1:17">
      <c r="A14" s="2"/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  <c r="Q14" s="2"/>
    </row>
    <row r="15" spans="1:17">
      <c r="A15" s="2"/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  <c r="Q15" s="2"/>
    </row>
    <row r="16" spans="1:17">
      <c r="A16" s="2"/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  <c r="Q16" s="2"/>
    </row>
    <row r="17" spans="1:17">
      <c r="A17" s="2"/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  <c r="Q17" s="2"/>
    </row>
    <row r="18" spans="1:17">
      <c r="A18" s="2"/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  <c r="Q18" s="2"/>
    </row>
    <row r="19" spans="1:17">
      <c r="A19" s="2"/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  <c r="Q19" s="2"/>
    </row>
    <row r="20" spans="1:17">
      <c r="A20" s="2"/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  <c r="Q20" s="2"/>
    </row>
    <row r="21" spans="1:17">
      <c r="A21" s="2"/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  <c r="Q21" s="2"/>
    </row>
    <row r="22" spans="1:17">
      <c r="A22" s="2"/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  <c r="Q22" s="2"/>
    </row>
    <row r="23" spans="1:17">
      <c r="A23" s="2"/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  <c r="Q23" s="2"/>
    </row>
    <row r="24" spans="1:17">
      <c r="A24" s="2"/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  <c r="Q24" s="2"/>
    </row>
    <row r="25" spans="1:17">
      <c r="A25" s="2"/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  <c r="Q25" s="2"/>
    </row>
    <row r="26" spans="1:17">
      <c r="A26" s="2"/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  <c r="Q26" s="2"/>
    </row>
    <row r="27" spans="1:17">
      <c r="A27" s="2"/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  <c r="Q27" s="2"/>
    </row>
    <row r="28" spans="1:17">
      <c r="A28" s="2"/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  <c r="Q28" s="2"/>
    </row>
    <row r="29" spans="1:17">
      <c r="A29" s="2"/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  <c r="Q29" s="2"/>
    </row>
    <row r="30" spans="1:17">
      <c r="A30" s="2"/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  <c r="Q30" s="2"/>
    </row>
    <row r="31" spans="1:17">
      <c r="A31" s="2"/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  <c r="Q31" s="2"/>
    </row>
    <row r="32" spans="1:17">
      <c r="A32" s="2"/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  <c r="Q32" s="2"/>
    </row>
    <row r="33" spans="1:17">
      <c r="A33" s="2"/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  <c r="Q33" s="2"/>
    </row>
    <row r="34" spans="1:17">
      <c r="A34" s="2"/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  <c r="Q34" s="2"/>
    </row>
    <row r="35" spans="1:17">
      <c r="A35" s="2"/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  <c r="Q35" s="2"/>
    </row>
    <row r="36" spans="1:17">
      <c r="A36" s="2"/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  <c r="Q36" s="2"/>
    </row>
    <row r="37" spans="1:17" ht="15.75" thickBot="1">
      <c r="A37" s="2"/>
      <c r="B37" s="2"/>
      <c r="C37" s="2"/>
      <c r="D37" s="2"/>
      <c r="E37" s="11"/>
      <c r="F37" s="11"/>
      <c r="G37" s="11"/>
      <c r="H37" s="2"/>
      <c r="I37" s="2"/>
      <c r="J37" s="2"/>
      <c r="K37" s="2"/>
      <c r="L37" s="2"/>
      <c r="M37" s="11"/>
      <c r="N37" s="11"/>
      <c r="O37" s="2"/>
      <c r="P37" s="2"/>
      <c r="Q37" s="2"/>
    </row>
    <row r="38" spans="1:17" ht="21" thickBot="1">
      <c r="A38" s="2"/>
      <c r="B38" s="2"/>
      <c r="C38" s="2"/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K38" s="2"/>
      <c r="L38" s="2"/>
      <c r="M38" s="11"/>
      <c r="N38" s="20">
        <f>SUM(N9:N37)</f>
        <v>0</v>
      </c>
      <c r="O38" s="20">
        <f>SUM(O9:O37)</f>
        <v>0</v>
      </c>
      <c r="P38" s="20">
        <f>SUM(P9:P37)</f>
        <v>0</v>
      </c>
      <c r="Q38" s="2"/>
    </row>
    <row r="39" spans="1:17" ht="15.75" thickTop="1">
      <c r="A39" s="2"/>
      <c r="B39" s="21" t="s">
        <v>25</v>
      </c>
      <c r="C39" s="2"/>
      <c r="D39" s="2"/>
      <c r="E39" s="11"/>
      <c r="F39" s="11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sheetProtection algorithmName="SHA-512" hashValue="8mI2d2rD4uy0YQAqy/XyoE4nSafpe0VcWVcHTp25OSiMZ9gAKgD2BUlr017WIEw2rv4aCm1v3PNEaicc87AmLQ==" saltValue="ncItks1KH9+OSdQ/tmUNhg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6" orientation="landscape" verticalDpi="0" r:id="rId1"/>
  <headerFooter alignWithMargins="0">
    <oddFooter>&amp;L&amp;F&amp;A&amp;R&amp;D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40"/>
  <sheetViews>
    <sheetView topLeftCell="A15" zoomScaleNormal="100" workbookViewId="0">
      <selection activeCell="S23" sqref="S23"/>
    </sheetView>
  </sheetViews>
  <sheetFormatPr baseColWidth="10" defaultRowHeight="15"/>
  <cols>
    <col min="1" max="1" width="7.6640625" customWidth="1"/>
    <col min="2" max="2" width="7" customWidth="1"/>
    <col min="3" max="3" width="8.77734375" customWidth="1"/>
    <col min="4" max="4" width="9" customWidth="1"/>
    <col min="5" max="5" width="7.109375" customWidth="1"/>
    <col min="6" max="6" width="4.5546875" customWidth="1"/>
    <col min="7" max="7" width="8.77734375" customWidth="1"/>
    <col min="8" max="8" width="28.33203125" customWidth="1"/>
    <col min="9" max="9" width="24.77734375" customWidth="1"/>
    <col min="10" max="10" width="19.5546875" customWidth="1"/>
    <col min="11" max="13" width="7.5546875" customWidth="1"/>
    <col min="14" max="14" width="7.21875" customWidth="1"/>
    <col min="15" max="15" width="10" bestFit="1" customWidth="1"/>
    <col min="16" max="16" width="6.44140625" bestFit="1" customWidth="1"/>
  </cols>
  <sheetData>
    <row r="1" spans="1:17" ht="18">
      <c r="A1" s="1" t="str">
        <f>Übersicht!B1</f>
        <v xml:space="preserve">NAME: </v>
      </c>
      <c r="C1" s="38" t="str">
        <f>Übersicht!C1</f>
        <v>Psychotherapeutin</v>
      </c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2">
        <v>2025</v>
      </c>
      <c r="P1" s="2"/>
      <c r="Q1" s="2"/>
    </row>
    <row r="2" spans="1:17" ht="15.75">
      <c r="A2" s="2" t="str">
        <f>Übersicht!B2</f>
        <v>Fahrzeug:</v>
      </c>
      <c r="C2" s="38" t="str">
        <f>Übersicht!C2</f>
        <v xml:space="preserve"> W 12345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>
      <c r="A3" s="2" t="str">
        <f>Übersicht!B3</f>
        <v>Wohnort:</v>
      </c>
      <c r="C3" s="38" t="str">
        <f>Übersicht!C3</f>
        <v>1150 Wien Markgraf Rüdigerstr. 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>
      <c r="A5" s="2"/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"/>
    </row>
    <row r="6" spans="1:1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"/>
      <c r="P6" s="2"/>
      <c r="Q6" s="2"/>
    </row>
    <row r="7" spans="1:17" ht="16.5" thickBot="1">
      <c r="A7" s="2"/>
      <c r="B7" s="32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  <c r="Q7" s="2"/>
    </row>
    <row r="8" spans="1:17" ht="16.5" thickBot="1">
      <c r="A8" s="2"/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  <c r="Q8" s="2"/>
    </row>
    <row r="9" spans="1:17">
      <c r="A9" s="2"/>
      <c r="B9" s="9"/>
      <c r="C9" s="45">
        <f>Sept.!D36</f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  <c r="Q9" s="2"/>
    </row>
    <row r="10" spans="1:17">
      <c r="A10" s="2"/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  <c r="Q10" s="2"/>
    </row>
    <row r="11" spans="1:17">
      <c r="A11" s="2"/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  <c r="Q11" s="2"/>
    </row>
    <row r="12" spans="1:17">
      <c r="A12" s="2"/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  <c r="Q12" s="2"/>
    </row>
    <row r="13" spans="1:17">
      <c r="A13" s="2"/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  <c r="Q13" s="2"/>
    </row>
    <row r="14" spans="1:17">
      <c r="A14" s="2"/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  <c r="Q14" s="2"/>
    </row>
    <row r="15" spans="1:17">
      <c r="A15" s="2"/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  <c r="Q15" s="2"/>
    </row>
    <row r="16" spans="1:17">
      <c r="A16" s="2"/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  <c r="Q16" s="2"/>
    </row>
    <row r="17" spans="1:17">
      <c r="A17" s="2"/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  <c r="Q17" s="2"/>
    </row>
    <row r="18" spans="1:17">
      <c r="A18" s="2"/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  <c r="Q18" s="2"/>
    </row>
    <row r="19" spans="1:17">
      <c r="A19" s="2"/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  <c r="Q19" s="2"/>
    </row>
    <row r="20" spans="1:17">
      <c r="A20" s="2"/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  <c r="Q20" s="2"/>
    </row>
    <row r="21" spans="1:17">
      <c r="A21" s="2"/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  <c r="Q21" s="2"/>
    </row>
    <row r="22" spans="1:17">
      <c r="A22" s="2"/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  <c r="Q22" s="2"/>
    </row>
    <row r="23" spans="1:17">
      <c r="A23" s="2"/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  <c r="Q23" s="2"/>
    </row>
    <row r="24" spans="1:17">
      <c r="A24" s="2"/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  <c r="Q24" s="2"/>
    </row>
    <row r="25" spans="1:17">
      <c r="A25" s="2"/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  <c r="Q25" s="2"/>
    </row>
    <row r="26" spans="1:17">
      <c r="A26" s="2"/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  <c r="Q26" s="2"/>
    </row>
    <row r="27" spans="1:17">
      <c r="A27" s="2"/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  <c r="Q27" s="2"/>
    </row>
    <row r="28" spans="1:17">
      <c r="A28" s="2"/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  <c r="Q28" s="2"/>
    </row>
    <row r="29" spans="1:17">
      <c r="A29" s="2"/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  <c r="Q29" s="2"/>
    </row>
    <row r="30" spans="1:17">
      <c r="A30" s="2"/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  <c r="Q30" s="2"/>
    </row>
    <row r="31" spans="1:17">
      <c r="A31" s="2"/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  <c r="Q31" s="2"/>
    </row>
    <row r="32" spans="1:17">
      <c r="A32" s="2"/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  <c r="Q32" s="2"/>
    </row>
    <row r="33" spans="1:17">
      <c r="A33" s="2"/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  <c r="Q33" s="2"/>
    </row>
    <row r="34" spans="1:17">
      <c r="A34" s="2"/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  <c r="Q34" s="2"/>
    </row>
    <row r="35" spans="1:17">
      <c r="A35" s="2"/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  <c r="Q35" s="2"/>
    </row>
    <row r="36" spans="1:17">
      <c r="A36" s="2"/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  <c r="Q36" s="2"/>
    </row>
    <row r="37" spans="1:17" ht="15.75" thickBot="1">
      <c r="A37" s="2"/>
      <c r="B37" s="2"/>
      <c r="C37" s="2"/>
      <c r="D37" s="2"/>
      <c r="E37" s="11"/>
      <c r="F37" s="11"/>
      <c r="G37" s="11"/>
      <c r="H37" s="2"/>
      <c r="I37" s="2"/>
      <c r="J37" s="2"/>
      <c r="K37" s="2"/>
      <c r="L37" s="2"/>
      <c r="M37" s="11"/>
      <c r="N37" s="11"/>
      <c r="O37" s="2"/>
      <c r="P37" s="2"/>
      <c r="Q37" s="2"/>
    </row>
    <row r="38" spans="1:17" ht="21" thickBot="1">
      <c r="A38" s="2"/>
      <c r="B38" s="2"/>
      <c r="C38" s="2"/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K38" s="2"/>
      <c r="L38" s="2"/>
      <c r="M38" s="11"/>
      <c r="N38" s="20">
        <f>SUM(N9:N37)</f>
        <v>0</v>
      </c>
      <c r="O38" s="20">
        <f>SUM(O9:O37)</f>
        <v>0</v>
      </c>
      <c r="P38" s="20">
        <f>SUM(P9:P37)</f>
        <v>0</v>
      </c>
      <c r="Q38" s="2"/>
    </row>
    <row r="39" spans="1:17" ht="15.75" thickTop="1">
      <c r="A39" s="2"/>
      <c r="B39" s="21" t="s">
        <v>25</v>
      </c>
      <c r="C39" s="2"/>
      <c r="D39" s="2"/>
      <c r="E39" s="11"/>
      <c r="F39" s="11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sheetProtection algorithmName="SHA-512" hashValue="BCT5QoJcRRUXHzOP1FD/a/Qks1cWP5C9jIaOtGOPr3iPst05WELZVpm4h5n2lJizs1NQJYJ4K9qM692JUlv0Sg==" saltValue="oWnPFwtzCQp/2f2db2tOZw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6" orientation="landscape" verticalDpi="0" r:id="rId1"/>
  <headerFooter alignWithMargins="0">
    <oddFooter>&amp;L&amp;F&amp;A&amp;R&amp;D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0"/>
  <sheetViews>
    <sheetView topLeftCell="A9" zoomScaleNormal="100" workbookViewId="0">
      <selection activeCell="S23" sqref="S23"/>
    </sheetView>
  </sheetViews>
  <sheetFormatPr baseColWidth="10" defaultRowHeight="15"/>
  <cols>
    <col min="1" max="1" width="7.6640625" customWidth="1"/>
    <col min="2" max="2" width="7" customWidth="1"/>
    <col min="3" max="3" width="8.77734375" customWidth="1"/>
    <col min="4" max="4" width="9" customWidth="1"/>
    <col min="5" max="5" width="7.109375" customWidth="1"/>
    <col min="6" max="6" width="4.5546875" customWidth="1"/>
    <col min="7" max="7" width="8.77734375" customWidth="1"/>
    <col min="8" max="8" width="28.33203125" customWidth="1"/>
    <col min="9" max="9" width="24.77734375" customWidth="1"/>
    <col min="10" max="10" width="19.5546875" customWidth="1"/>
    <col min="11" max="13" width="7.5546875" customWidth="1"/>
    <col min="14" max="14" width="7.21875" customWidth="1"/>
    <col min="15" max="15" width="12.5546875" bestFit="1" customWidth="1"/>
    <col min="16" max="16" width="7.88671875" bestFit="1" customWidth="1"/>
  </cols>
  <sheetData>
    <row r="1" spans="1:17" ht="18">
      <c r="A1" s="1" t="str">
        <f>Übersicht!B1</f>
        <v xml:space="preserve">NAME: </v>
      </c>
      <c r="C1" s="38" t="str">
        <f>Übersicht!C1</f>
        <v>Psychotherapeutin</v>
      </c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2">
        <v>2025</v>
      </c>
      <c r="P1" s="2"/>
      <c r="Q1" s="2"/>
    </row>
    <row r="2" spans="1:17" ht="15.75">
      <c r="A2" s="2" t="str">
        <f>Übersicht!B2</f>
        <v>Fahrzeug:</v>
      </c>
      <c r="C2" s="38" t="str">
        <f>Übersicht!C2</f>
        <v xml:space="preserve"> W 12345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>
      <c r="A3" s="2" t="str">
        <f>Übersicht!B3</f>
        <v>Wohnort:</v>
      </c>
      <c r="C3" s="38" t="str">
        <f>Übersicht!C3</f>
        <v>1150 Wien Markgraf Rüdigerstr. 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>
      <c r="A5" s="2"/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"/>
    </row>
    <row r="6" spans="1:1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"/>
      <c r="P6" s="2"/>
      <c r="Q6" s="2"/>
    </row>
    <row r="7" spans="1:17" ht="16.5" thickBot="1">
      <c r="A7" s="2"/>
      <c r="B7" s="32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  <c r="Q7" s="2"/>
    </row>
    <row r="8" spans="1:17" ht="16.5" thickBot="1">
      <c r="A8" s="2"/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  <c r="Q8" s="2"/>
    </row>
    <row r="9" spans="1:17">
      <c r="A9" s="2"/>
      <c r="B9" s="9"/>
      <c r="C9" s="45">
        <f>Okt.!D36</f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  <c r="Q9" s="2"/>
    </row>
    <row r="10" spans="1:17">
      <c r="A10" s="2"/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  <c r="Q10" s="2"/>
    </row>
    <row r="11" spans="1:17">
      <c r="A11" s="2"/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  <c r="Q11" s="2"/>
    </row>
    <row r="12" spans="1:17">
      <c r="A12" s="2"/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  <c r="Q12" s="2"/>
    </row>
    <row r="13" spans="1:17">
      <c r="A13" s="2"/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  <c r="Q13" s="2"/>
    </row>
    <row r="14" spans="1:17">
      <c r="A14" s="2"/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  <c r="Q14" s="2"/>
    </row>
    <row r="15" spans="1:17">
      <c r="A15" s="2"/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  <c r="Q15" s="2"/>
    </row>
    <row r="16" spans="1:17">
      <c r="A16" s="2"/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  <c r="Q16" s="2"/>
    </row>
    <row r="17" spans="1:17">
      <c r="A17" s="2"/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  <c r="Q17" s="2"/>
    </row>
    <row r="18" spans="1:17">
      <c r="A18" s="2"/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  <c r="Q18" s="2"/>
    </row>
    <row r="19" spans="1:17">
      <c r="A19" s="2"/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  <c r="Q19" s="2"/>
    </row>
    <row r="20" spans="1:17">
      <c r="A20" s="2"/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  <c r="Q20" s="2"/>
    </row>
    <row r="21" spans="1:17">
      <c r="A21" s="2"/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  <c r="Q21" s="2"/>
    </row>
    <row r="22" spans="1:17">
      <c r="A22" s="2"/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  <c r="Q22" s="2"/>
    </row>
    <row r="23" spans="1:17">
      <c r="A23" s="2"/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  <c r="Q23" s="2"/>
    </row>
    <row r="24" spans="1:17">
      <c r="A24" s="2"/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  <c r="Q24" s="2"/>
    </row>
    <row r="25" spans="1:17">
      <c r="A25" s="2"/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  <c r="Q25" s="2"/>
    </row>
    <row r="26" spans="1:17">
      <c r="A26" s="2"/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  <c r="Q26" s="2"/>
    </row>
    <row r="27" spans="1:17">
      <c r="A27" s="2"/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  <c r="Q27" s="2"/>
    </row>
    <row r="28" spans="1:17">
      <c r="A28" s="2"/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  <c r="Q28" s="2"/>
    </row>
    <row r="29" spans="1:17">
      <c r="A29" s="2"/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  <c r="Q29" s="2"/>
    </row>
    <row r="30" spans="1:17">
      <c r="A30" s="2"/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  <c r="Q30" s="2"/>
    </row>
    <row r="31" spans="1:17">
      <c r="A31" s="2"/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  <c r="Q31" s="2"/>
    </row>
    <row r="32" spans="1:17">
      <c r="A32" s="2"/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  <c r="Q32" s="2"/>
    </row>
    <row r="33" spans="1:17">
      <c r="A33" s="2"/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  <c r="Q33" s="2"/>
    </row>
    <row r="34" spans="1:17">
      <c r="A34" s="2"/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  <c r="Q34" s="2"/>
    </row>
    <row r="35" spans="1:17">
      <c r="A35" s="2"/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  <c r="Q35" s="2"/>
    </row>
    <row r="36" spans="1:17">
      <c r="A36" s="2"/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  <c r="Q36" s="2"/>
    </row>
    <row r="37" spans="1:17" ht="15.75" thickBot="1">
      <c r="A37" s="2"/>
      <c r="B37" s="2"/>
      <c r="C37" s="2"/>
      <c r="D37" s="2"/>
      <c r="E37" s="11"/>
      <c r="F37" s="11"/>
      <c r="G37" s="11"/>
      <c r="H37" s="2"/>
      <c r="I37" s="2"/>
      <c r="J37" s="2"/>
      <c r="K37" s="2"/>
      <c r="L37" s="2"/>
      <c r="M37" s="11"/>
      <c r="N37" s="11"/>
      <c r="O37" s="2"/>
      <c r="P37" s="2"/>
      <c r="Q37" s="2"/>
    </row>
    <row r="38" spans="1:17" ht="21" thickBot="1">
      <c r="A38" s="2"/>
      <c r="B38" s="2"/>
      <c r="C38" s="2"/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K38" s="2"/>
      <c r="L38" s="2"/>
      <c r="M38" s="11"/>
      <c r="N38" s="20">
        <f>SUM(N9:N37)</f>
        <v>0</v>
      </c>
      <c r="O38" s="20">
        <f>SUM(O9:O37)</f>
        <v>0</v>
      </c>
      <c r="P38" s="20">
        <f>SUM(P9:P37)</f>
        <v>0</v>
      </c>
      <c r="Q38" s="2"/>
    </row>
    <row r="39" spans="1:17" ht="15.75" thickTop="1">
      <c r="A39" s="2"/>
      <c r="B39" s="21" t="s">
        <v>25</v>
      </c>
      <c r="C39" s="2"/>
      <c r="D39" s="2"/>
      <c r="E39" s="11"/>
      <c r="F39" s="11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sheetProtection algorithmName="SHA-512" hashValue="P6b4x6+inoJsKBVXjU7ejx0pL6RSMNZrUDbtFY0+pP5i8TGbPNTsmOtB9nYR3EZJU34r+/wnHGKVXYxVswKigA==" saltValue="RMuBPubLcjh4/Mei2rIdOQ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4" orientation="landscape" verticalDpi="0" r:id="rId1"/>
  <headerFooter alignWithMargins="0">
    <oddFooter>&amp;L&amp;F&amp;A&amp;R&amp;D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40"/>
  <sheetViews>
    <sheetView topLeftCell="B1" zoomScaleNormal="100" workbookViewId="0">
      <selection activeCell="S23" sqref="S23"/>
    </sheetView>
  </sheetViews>
  <sheetFormatPr baseColWidth="10" defaultRowHeight="15"/>
  <cols>
    <col min="1" max="1" width="7.6640625" customWidth="1"/>
    <col min="2" max="2" width="7" customWidth="1"/>
    <col min="3" max="3" width="10.109375" customWidth="1"/>
    <col min="4" max="4" width="9" customWidth="1"/>
    <col min="5" max="5" width="7.109375" customWidth="1"/>
    <col min="6" max="6" width="4.5546875" customWidth="1"/>
    <col min="7" max="7" width="8.77734375" customWidth="1"/>
    <col min="8" max="8" width="28.33203125" customWidth="1"/>
    <col min="9" max="9" width="24.77734375" customWidth="1"/>
    <col min="10" max="10" width="19.5546875" customWidth="1"/>
    <col min="11" max="13" width="7.5546875" customWidth="1"/>
    <col min="14" max="14" width="7.21875" customWidth="1"/>
    <col min="15" max="15" width="12.5546875" bestFit="1" customWidth="1"/>
    <col min="16" max="16" width="7.88671875" bestFit="1" customWidth="1"/>
  </cols>
  <sheetData>
    <row r="1" spans="1:17" ht="18">
      <c r="A1" s="1" t="str">
        <f>Übersicht!B1</f>
        <v xml:space="preserve">NAME: </v>
      </c>
      <c r="C1" s="38" t="str">
        <f>Übersicht!C1</f>
        <v>Psychotherapeutin</v>
      </c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2">
        <v>2025</v>
      </c>
      <c r="P1" s="2"/>
      <c r="Q1" s="2"/>
    </row>
    <row r="2" spans="1:17" ht="15.75">
      <c r="A2" s="2" t="str">
        <f>Übersicht!B2</f>
        <v>Fahrzeug:</v>
      </c>
      <c r="C2" s="38" t="str">
        <f>Übersicht!C2</f>
        <v xml:space="preserve"> W 12345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>
      <c r="A3" s="2" t="str">
        <f>Übersicht!B3</f>
        <v>Wohnort:</v>
      </c>
      <c r="C3" s="38" t="str">
        <f>Übersicht!C3</f>
        <v>1150 Wien Markgraf Rüdigerstr. 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>
      <c r="A5" s="2"/>
      <c r="B5" s="3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2"/>
    </row>
    <row r="6" spans="1:1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"/>
      <c r="P6" s="2"/>
      <c r="Q6" s="2"/>
    </row>
    <row r="7" spans="1:17" ht="16.5" thickBot="1">
      <c r="A7" s="2"/>
      <c r="B7" s="32" t="s">
        <v>1</v>
      </c>
      <c r="C7" s="7" t="s">
        <v>2</v>
      </c>
      <c r="D7" s="7"/>
      <c r="E7" s="7"/>
      <c r="F7" s="7"/>
      <c r="G7" s="7"/>
      <c r="H7" s="5" t="s">
        <v>3</v>
      </c>
      <c r="I7" s="5" t="s">
        <v>4</v>
      </c>
      <c r="J7" s="5" t="s">
        <v>5</v>
      </c>
      <c r="K7" s="6" t="s">
        <v>6</v>
      </c>
      <c r="L7" s="7"/>
      <c r="M7" s="7"/>
      <c r="N7" s="18" t="s">
        <v>7</v>
      </c>
      <c r="O7" s="42" t="s">
        <v>8</v>
      </c>
      <c r="P7" s="42" t="s">
        <v>9</v>
      </c>
      <c r="Q7" s="2"/>
    </row>
    <row r="8" spans="1:17" ht="16.5" thickBot="1">
      <c r="A8" s="2"/>
      <c r="B8" s="26"/>
      <c r="C8" s="5" t="s">
        <v>10</v>
      </c>
      <c r="D8" s="5" t="s">
        <v>11</v>
      </c>
      <c r="E8" s="5" t="s">
        <v>12</v>
      </c>
      <c r="F8" s="5" t="s">
        <v>41</v>
      </c>
      <c r="G8" s="5" t="s">
        <v>43</v>
      </c>
      <c r="H8" s="8"/>
      <c r="I8" s="8"/>
      <c r="J8" s="5" t="s">
        <v>13</v>
      </c>
      <c r="K8" s="5" t="s">
        <v>14</v>
      </c>
      <c r="L8" s="5" t="s">
        <v>11</v>
      </c>
      <c r="M8" s="16" t="s">
        <v>15</v>
      </c>
      <c r="N8" s="19" t="s">
        <v>22</v>
      </c>
      <c r="O8" s="43" t="s">
        <v>16</v>
      </c>
      <c r="P8" s="43" t="s">
        <v>17</v>
      </c>
      <c r="Q8" s="2"/>
    </row>
    <row r="9" spans="1:17">
      <c r="A9" s="2"/>
      <c r="B9" s="9"/>
      <c r="C9" s="45">
        <f>Nov.!D36</f>
        <v>15000</v>
      </c>
      <c r="D9" s="45">
        <f>C9+E9</f>
        <v>15000</v>
      </c>
      <c r="E9" s="44"/>
      <c r="F9" s="44" t="s">
        <v>42</v>
      </c>
      <c r="G9" s="37" t="str">
        <f>IF(F9="B",E9,"--")</f>
        <v>--</v>
      </c>
      <c r="H9" s="23" t="str">
        <f>Übersicht!$C$3</f>
        <v>1150 Wien Markgraf Rüdigerstr. 15</v>
      </c>
      <c r="I9" s="23"/>
      <c r="J9" s="12"/>
      <c r="K9" s="13"/>
      <c r="L9" s="13"/>
      <c r="M9" s="14">
        <f>+IF((L9-K9)&gt;12,12,(ROUNDUP((L9-K9),0)))</f>
        <v>0</v>
      </c>
      <c r="N9" s="14">
        <f>IF(M9&gt;3,M9*2.5,0)</f>
        <v>0</v>
      </c>
      <c r="O9" s="13"/>
      <c r="P9" s="13"/>
      <c r="Q9" s="2"/>
    </row>
    <row r="10" spans="1:17">
      <c r="A10" s="2"/>
      <c r="B10" s="9"/>
      <c r="C10" s="45">
        <f>D9</f>
        <v>15000</v>
      </c>
      <c r="D10" s="45">
        <f t="shared" ref="D10:D36" si="0">C10+E10</f>
        <v>15000</v>
      </c>
      <c r="E10" s="44"/>
      <c r="F10" s="44" t="s">
        <v>42</v>
      </c>
      <c r="G10" s="37" t="str">
        <f t="shared" ref="G10:G36" si="1">IF(F10="B",E10,"--")</f>
        <v>--</v>
      </c>
      <c r="H10" s="23" t="str">
        <f>Übersicht!$C$3</f>
        <v>1150 Wien Markgraf Rüdigerstr. 15</v>
      </c>
      <c r="I10" s="23"/>
      <c r="J10" s="12"/>
      <c r="K10" s="13"/>
      <c r="L10" s="13"/>
      <c r="M10" s="14">
        <f t="shared" ref="M10:M36" si="2">+IF((L10-K10)&gt;12,12,(ROUNDUP((L10-K10),0)))</f>
        <v>0</v>
      </c>
      <c r="N10" s="14">
        <f>IF(M10&gt;3,M10*2.5,0)</f>
        <v>0</v>
      </c>
      <c r="O10" s="13"/>
      <c r="P10" s="13"/>
      <c r="Q10" s="2"/>
    </row>
    <row r="11" spans="1:17">
      <c r="A11" s="2"/>
      <c r="B11" s="9"/>
      <c r="C11" s="45">
        <f t="shared" ref="C11:C36" si="3">D10</f>
        <v>15000</v>
      </c>
      <c r="D11" s="45">
        <f t="shared" si="0"/>
        <v>15000</v>
      </c>
      <c r="E11" s="44"/>
      <c r="F11" s="44" t="s">
        <v>42</v>
      </c>
      <c r="G11" s="37" t="str">
        <f t="shared" si="1"/>
        <v>--</v>
      </c>
      <c r="H11" s="23" t="str">
        <f>Übersicht!$C$3</f>
        <v>1150 Wien Markgraf Rüdigerstr. 15</v>
      </c>
      <c r="I11" s="23"/>
      <c r="J11" s="12"/>
      <c r="K11" s="13"/>
      <c r="L11" s="13"/>
      <c r="M11" s="14">
        <f t="shared" si="2"/>
        <v>0</v>
      </c>
      <c r="N11" s="14">
        <f>IF(M11&gt;3,M11*2.5,0)</f>
        <v>0</v>
      </c>
      <c r="O11" s="13"/>
      <c r="P11" s="13"/>
      <c r="Q11" s="2"/>
    </row>
    <row r="12" spans="1:17">
      <c r="A12" s="2"/>
      <c r="B12" s="9"/>
      <c r="C12" s="45">
        <f t="shared" si="3"/>
        <v>15000</v>
      </c>
      <c r="D12" s="45">
        <f t="shared" si="0"/>
        <v>15000</v>
      </c>
      <c r="E12" s="44"/>
      <c r="F12" s="44" t="s">
        <v>42</v>
      </c>
      <c r="G12" s="37" t="str">
        <f t="shared" si="1"/>
        <v>--</v>
      </c>
      <c r="H12" s="23" t="str">
        <f>Übersicht!$C$3</f>
        <v>1150 Wien Markgraf Rüdigerstr. 15</v>
      </c>
      <c r="I12" s="23"/>
      <c r="J12" s="12"/>
      <c r="K12" s="13"/>
      <c r="L12" s="13"/>
      <c r="M12" s="14">
        <f t="shared" si="2"/>
        <v>0</v>
      </c>
      <c r="N12" s="14">
        <f>IF(M12&gt;3,M12*2.5,0)</f>
        <v>0</v>
      </c>
      <c r="O12" s="13"/>
      <c r="P12" s="13"/>
      <c r="Q12" s="2"/>
    </row>
    <row r="13" spans="1:17">
      <c r="A13" s="2"/>
      <c r="B13" s="9"/>
      <c r="C13" s="45">
        <f t="shared" si="3"/>
        <v>15000</v>
      </c>
      <c r="D13" s="45">
        <f t="shared" si="0"/>
        <v>15000</v>
      </c>
      <c r="E13" s="44"/>
      <c r="F13" s="44" t="s">
        <v>42</v>
      </c>
      <c r="G13" s="37" t="str">
        <f t="shared" si="1"/>
        <v>--</v>
      </c>
      <c r="H13" s="23" t="str">
        <f>Übersicht!$C$3</f>
        <v>1150 Wien Markgraf Rüdigerstr. 15</v>
      </c>
      <c r="I13" s="23"/>
      <c r="J13" s="12"/>
      <c r="K13" s="13"/>
      <c r="L13" s="13"/>
      <c r="M13" s="14">
        <f t="shared" si="2"/>
        <v>0</v>
      </c>
      <c r="N13" s="14">
        <f>IF(M13&gt;3,M13*2.5,0)</f>
        <v>0</v>
      </c>
      <c r="O13" s="13"/>
      <c r="P13" s="13"/>
      <c r="Q13" s="2"/>
    </row>
    <row r="14" spans="1:17">
      <c r="A14" s="2"/>
      <c r="B14" s="9"/>
      <c r="C14" s="45">
        <f t="shared" si="3"/>
        <v>15000</v>
      </c>
      <c r="D14" s="45">
        <f t="shared" si="0"/>
        <v>15000</v>
      </c>
      <c r="E14" s="44"/>
      <c r="F14" s="44" t="s">
        <v>42</v>
      </c>
      <c r="G14" s="37" t="str">
        <f t="shared" si="1"/>
        <v>--</v>
      </c>
      <c r="H14" s="23" t="str">
        <f>Übersicht!$C$3</f>
        <v>1150 Wien Markgraf Rüdigerstr. 15</v>
      </c>
      <c r="I14" s="23"/>
      <c r="J14" s="12"/>
      <c r="K14" s="13"/>
      <c r="L14" s="13"/>
      <c r="M14" s="14">
        <f t="shared" si="2"/>
        <v>0</v>
      </c>
      <c r="N14" s="14">
        <f>IF(M14&gt;3,M14*2.5,0)</f>
        <v>0</v>
      </c>
      <c r="O14" s="13"/>
      <c r="P14" s="13"/>
      <c r="Q14" s="2"/>
    </row>
    <row r="15" spans="1:17">
      <c r="A15" s="2"/>
      <c r="B15" s="9"/>
      <c r="C15" s="45">
        <f t="shared" si="3"/>
        <v>15000</v>
      </c>
      <c r="D15" s="45">
        <f t="shared" si="0"/>
        <v>15000</v>
      </c>
      <c r="E15" s="44"/>
      <c r="F15" s="44" t="s">
        <v>42</v>
      </c>
      <c r="G15" s="37" t="str">
        <f t="shared" si="1"/>
        <v>--</v>
      </c>
      <c r="H15" s="23" t="str">
        <f>Übersicht!$C$3</f>
        <v>1150 Wien Markgraf Rüdigerstr. 15</v>
      </c>
      <c r="I15" s="23"/>
      <c r="J15" s="12"/>
      <c r="K15" s="13"/>
      <c r="L15" s="13"/>
      <c r="M15" s="14">
        <f t="shared" si="2"/>
        <v>0</v>
      </c>
      <c r="N15" s="14">
        <f>IF(M15&gt;3,M15*2.5,0)</f>
        <v>0</v>
      </c>
      <c r="O15" s="13"/>
      <c r="P15" s="13"/>
      <c r="Q15" s="2"/>
    </row>
    <row r="16" spans="1:17">
      <c r="A16" s="2"/>
      <c r="B16" s="9"/>
      <c r="C16" s="45">
        <f t="shared" si="3"/>
        <v>15000</v>
      </c>
      <c r="D16" s="45">
        <f t="shared" si="0"/>
        <v>15000</v>
      </c>
      <c r="E16" s="44"/>
      <c r="F16" s="44" t="s">
        <v>42</v>
      </c>
      <c r="G16" s="37" t="str">
        <f t="shared" si="1"/>
        <v>--</v>
      </c>
      <c r="H16" s="23" t="str">
        <f>Übersicht!$C$3</f>
        <v>1150 Wien Markgraf Rüdigerstr. 15</v>
      </c>
      <c r="I16" s="23"/>
      <c r="J16" s="12"/>
      <c r="K16" s="13"/>
      <c r="L16" s="13"/>
      <c r="M16" s="14">
        <f t="shared" si="2"/>
        <v>0</v>
      </c>
      <c r="N16" s="14">
        <f>IF(M16&gt;3,M16*2.5,0)</f>
        <v>0</v>
      </c>
      <c r="O16" s="13"/>
      <c r="P16" s="13"/>
      <c r="Q16" s="2"/>
    </row>
    <row r="17" spans="1:17">
      <c r="A17" s="2"/>
      <c r="B17" s="9"/>
      <c r="C17" s="45">
        <f t="shared" si="3"/>
        <v>15000</v>
      </c>
      <c r="D17" s="45">
        <f t="shared" si="0"/>
        <v>15000</v>
      </c>
      <c r="E17" s="44"/>
      <c r="F17" s="44" t="s">
        <v>42</v>
      </c>
      <c r="G17" s="37" t="str">
        <f t="shared" si="1"/>
        <v>--</v>
      </c>
      <c r="H17" s="23" t="str">
        <f>Übersicht!$C$3</f>
        <v>1150 Wien Markgraf Rüdigerstr. 15</v>
      </c>
      <c r="I17" s="23"/>
      <c r="J17" s="12"/>
      <c r="K17" s="13"/>
      <c r="L17" s="13"/>
      <c r="M17" s="14">
        <f t="shared" si="2"/>
        <v>0</v>
      </c>
      <c r="N17" s="14">
        <f>IF(M17&gt;3,M17*2.5,0)</f>
        <v>0</v>
      </c>
      <c r="O17" s="13"/>
      <c r="P17" s="13"/>
      <c r="Q17" s="2"/>
    </row>
    <row r="18" spans="1:17">
      <c r="A18" s="2"/>
      <c r="B18" s="9"/>
      <c r="C18" s="45">
        <f t="shared" si="3"/>
        <v>15000</v>
      </c>
      <c r="D18" s="45">
        <f t="shared" si="0"/>
        <v>15000</v>
      </c>
      <c r="E18" s="44"/>
      <c r="F18" s="44" t="s">
        <v>42</v>
      </c>
      <c r="G18" s="37" t="str">
        <f t="shared" si="1"/>
        <v>--</v>
      </c>
      <c r="H18" s="23" t="str">
        <f>Übersicht!$C$3</f>
        <v>1150 Wien Markgraf Rüdigerstr. 15</v>
      </c>
      <c r="I18" s="23"/>
      <c r="J18" s="12"/>
      <c r="K18" s="13"/>
      <c r="L18" s="13"/>
      <c r="M18" s="14">
        <f t="shared" si="2"/>
        <v>0</v>
      </c>
      <c r="N18" s="14">
        <f>IF(M18&gt;3,M18*2.5,0)</f>
        <v>0</v>
      </c>
      <c r="O18" s="13"/>
      <c r="P18" s="13"/>
      <c r="Q18" s="2"/>
    </row>
    <row r="19" spans="1:17">
      <c r="A19" s="2"/>
      <c r="B19" s="9"/>
      <c r="C19" s="45">
        <f t="shared" si="3"/>
        <v>15000</v>
      </c>
      <c r="D19" s="45">
        <f t="shared" si="0"/>
        <v>15000</v>
      </c>
      <c r="E19" s="44"/>
      <c r="F19" s="44" t="s">
        <v>42</v>
      </c>
      <c r="G19" s="37" t="str">
        <f t="shared" si="1"/>
        <v>--</v>
      </c>
      <c r="H19" s="23" t="str">
        <f>Übersicht!$C$3</f>
        <v>1150 Wien Markgraf Rüdigerstr. 15</v>
      </c>
      <c r="I19" s="23"/>
      <c r="J19" s="12"/>
      <c r="K19" s="13"/>
      <c r="L19" s="13"/>
      <c r="M19" s="14">
        <f t="shared" si="2"/>
        <v>0</v>
      </c>
      <c r="N19" s="14">
        <f>IF(M19&gt;3,M19*2.5,0)</f>
        <v>0</v>
      </c>
      <c r="O19" s="13"/>
      <c r="P19" s="13"/>
      <c r="Q19" s="2"/>
    </row>
    <row r="20" spans="1:17">
      <c r="A20" s="2"/>
      <c r="B20" s="9"/>
      <c r="C20" s="45">
        <f t="shared" si="3"/>
        <v>15000</v>
      </c>
      <c r="D20" s="45">
        <f t="shared" si="0"/>
        <v>15000</v>
      </c>
      <c r="E20" s="44"/>
      <c r="F20" s="44" t="s">
        <v>42</v>
      </c>
      <c r="G20" s="37" t="str">
        <f t="shared" si="1"/>
        <v>--</v>
      </c>
      <c r="H20" s="23" t="str">
        <f>Übersicht!$C$3</f>
        <v>1150 Wien Markgraf Rüdigerstr. 15</v>
      </c>
      <c r="I20" s="23"/>
      <c r="J20" s="12"/>
      <c r="K20" s="13"/>
      <c r="L20" s="13"/>
      <c r="M20" s="14">
        <f t="shared" si="2"/>
        <v>0</v>
      </c>
      <c r="N20" s="14">
        <f>IF(M20&gt;3,M20*2.5,0)</f>
        <v>0</v>
      </c>
      <c r="O20" s="13"/>
      <c r="P20" s="13"/>
      <c r="Q20" s="2"/>
    </row>
    <row r="21" spans="1:17">
      <c r="A21" s="2"/>
      <c r="B21" s="9"/>
      <c r="C21" s="45">
        <f t="shared" si="3"/>
        <v>15000</v>
      </c>
      <c r="D21" s="45">
        <f t="shared" si="0"/>
        <v>15000</v>
      </c>
      <c r="E21" s="44"/>
      <c r="F21" s="44" t="s">
        <v>42</v>
      </c>
      <c r="G21" s="37" t="str">
        <f t="shared" si="1"/>
        <v>--</v>
      </c>
      <c r="H21" s="23" t="str">
        <f>Übersicht!$C$3</f>
        <v>1150 Wien Markgraf Rüdigerstr. 15</v>
      </c>
      <c r="I21" s="23"/>
      <c r="J21" s="12"/>
      <c r="K21" s="13"/>
      <c r="L21" s="13"/>
      <c r="M21" s="14">
        <f t="shared" si="2"/>
        <v>0</v>
      </c>
      <c r="N21" s="14">
        <f>IF(M21&gt;3,M21*2.5,0)</f>
        <v>0</v>
      </c>
      <c r="O21" s="13"/>
      <c r="P21" s="13"/>
      <c r="Q21" s="2"/>
    </row>
    <row r="22" spans="1:17">
      <c r="A22" s="2"/>
      <c r="B22" s="9"/>
      <c r="C22" s="45">
        <f t="shared" si="3"/>
        <v>15000</v>
      </c>
      <c r="D22" s="45">
        <f t="shared" si="0"/>
        <v>15000</v>
      </c>
      <c r="E22" s="44"/>
      <c r="F22" s="44" t="s">
        <v>42</v>
      </c>
      <c r="G22" s="37" t="str">
        <f t="shared" si="1"/>
        <v>--</v>
      </c>
      <c r="H22" s="23" t="str">
        <f>Übersicht!$C$3</f>
        <v>1150 Wien Markgraf Rüdigerstr. 15</v>
      </c>
      <c r="I22" s="23"/>
      <c r="J22" s="12"/>
      <c r="K22" s="13"/>
      <c r="L22" s="13"/>
      <c r="M22" s="14">
        <f t="shared" si="2"/>
        <v>0</v>
      </c>
      <c r="N22" s="14">
        <f>IF(M22&gt;3,M22*2.5,0)</f>
        <v>0</v>
      </c>
      <c r="O22" s="13"/>
      <c r="P22" s="13"/>
      <c r="Q22" s="2"/>
    </row>
    <row r="23" spans="1:17">
      <c r="A23" s="2"/>
      <c r="B23" s="9"/>
      <c r="C23" s="45">
        <f t="shared" si="3"/>
        <v>15000</v>
      </c>
      <c r="D23" s="45">
        <f t="shared" si="0"/>
        <v>15000</v>
      </c>
      <c r="E23" s="44"/>
      <c r="F23" s="44" t="s">
        <v>42</v>
      </c>
      <c r="G23" s="37" t="str">
        <f t="shared" si="1"/>
        <v>--</v>
      </c>
      <c r="H23" s="23" t="str">
        <f>Übersicht!$C$3</f>
        <v>1150 Wien Markgraf Rüdigerstr. 15</v>
      </c>
      <c r="I23" s="23"/>
      <c r="J23" s="12"/>
      <c r="K23" s="13"/>
      <c r="L23" s="13"/>
      <c r="M23" s="14">
        <f t="shared" si="2"/>
        <v>0</v>
      </c>
      <c r="N23" s="14">
        <f>IF(M23&gt;3,M23*2.5,0)</f>
        <v>0</v>
      </c>
      <c r="O23" s="13"/>
      <c r="P23" s="13"/>
      <c r="Q23" s="2"/>
    </row>
    <row r="24" spans="1:17">
      <c r="A24" s="2"/>
      <c r="B24" s="9"/>
      <c r="C24" s="45">
        <f t="shared" si="3"/>
        <v>15000</v>
      </c>
      <c r="D24" s="45">
        <f t="shared" si="0"/>
        <v>15000</v>
      </c>
      <c r="E24" s="44"/>
      <c r="F24" s="44" t="s">
        <v>42</v>
      </c>
      <c r="G24" s="37" t="str">
        <f t="shared" si="1"/>
        <v>--</v>
      </c>
      <c r="H24" s="23" t="str">
        <f>Übersicht!$C$3</f>
        <v>1150 Wien Markgraf Rüdigerstr. 15</v>
      </c>
      <c r="I24" s="23"/>
      <c r="J24" s="12"/>
      <c r="K24" s="13"/>
      <c r="L24" s="13"/>
      <c r="M24" s="14">
        <f t="shared" si="2"/>
        <v>0</v>
      </c>
      <c r="N24" s="14">
        <f>IF(M24&gt;3,M24*2.5,0)</f>
        <v>0</v>
      </c>
      <c r="O24" s="13"/>
      <c r="P24" s="13"/>
      <c r="Q24" s="2"/>
    </row>
    <row r="25" spans="1:17">
      <c r="A25" s="2"/>
      <c r="B25" s="9"/>
      <c r="C25" s="45">
        <f t="shared" si="3"/>
        <v>15000</v>
      </c>
      <c r="D25" s="45">
        <f t="shared" si="0"/>
        <v>15000</v>
      </c>
      <c r="E25" s="44"/>
      <c r="F25" s="44" t="s">
        <v>42</v>
      </c>
      <c r="G25" s="37" t="str">
        <f t="shared" si="1"/>
        <v>--</v>
      </c>
      <c r="H25" s="23" t="str">
        <f>Übersicht!$C$3</f>
        <v>1150 Wien Markgraf Rüdigerstr. 15</v>
      </c>
      <c r="I25" s="23"/>
      <c r="J25" s="12"/>
      <c r="K25" s="13"/>
      <c r="L25" s="13"/>
      <c r="M25" s="14">
        <f t="shared" si="2"/>
        <v>0</v>
      </c>
      <c r="N25" s="14">
        <f>IF(M25&gt;3,M25*2.5,0)</f>
        <v>0</v>
      </c>
      <c r="O25" s="13"/>
      <c r="P25" s="13"/>
      <c r="Q25" s="2"/>
    </row>
    <row r="26" spans="1:17">
      <c r="A26" s="2"/>
      <c r="B26" s="9"/>
      <c r="C26" s="45">
        <f t="shared" si="3"/>
        <v>15000</v>
      </c>
      <c r="D26" s="45">
        <f t="shared" si="0"/>
        <v>15000</v>
      </c>
      <c r="E26" s="44"/>
      <c r="F26" s="44" t="s">
        <v>42</v>
      </c>
      <c r="G26" s="37" t="str">
        <f t="shared" si="1"/>
        <v>--</v>
      </c>
      <c r="H26" s="23" t="str">
        <f>Übersicht!$C$3</f>
        <v>1150 Wien Markgraf Rüdigerstr. 15</v>
      </c>
      <c r="I26" s="23"/>
      <c r="J26" s="12"/>
      <c r="K26" s="13"/>
      <c r="L26" s="13"/>
      <c r="M26" s="14">
        <f t="shared" si="2"/>
        <v>0</v>
      </c>
      <c r="N26" s="14">
        <f>IF(M26&gt;3,M26*2.5,0)</f>
        <v>0</v>
      </c>
      <c r="O26" s="13"/>
      <c r="P26" s="13"/>
      <c r="Q26" s="2"/>
    </row>
    <row r="27" spans="1:17">
      <c r="A27" s="2"/>
      <c r="B27" s="9"/>
      <c r="C27" s="45">
        <f t="shared" si="3"/>
        <v>15000</v>
      </c>
      <c r="D27" s="45">
        <f t="shared" si="0"/>
        <v>15000</v>
      </c>
      <c r="E27" s="44"/>
      <c r="F27" s="44" t="s">
        <v>42</v>
      </c>
      <c r="G27" s="37" t="str">
        <f t="shared" si="1"/>
        <v>--</v>
      </c>
      <c r="H27" s="23" t="str">
        <f>Übersicht!$C$3</f>
        <v>1150 Wien Markgraf Rüdigerstr. 15</v>
      </c>
      <c r="I27" s="23"/>
      <c r="J27" s="12"/>
      <c r="K27" s="13"/>
      <c r="L27" s="13"/>
      <c r="M27" s="14">
        <f t="shared" si="2"/>
        <v>0</v>
      </c>
      <c r="N27" s="14">
        <f>IF(M27&gt;3,M27*2.5,0)</f>
        <v>0</v>
      </c>
      <c r="O27" s="13"/>
      <c r="P27" s="13"/>
      <c r="Q27" s="2"/>
    </row>
    <row r="28" spans="1:17">
      <c r="A28" s="2"/>
      <c r="B28" s="9"/>
      <c r="C28" s="45">
        <f t="shared" si="3"/>
        <v>15000</v>
      </c>
      <c r="D28" s="45">
        <f t="shared" si="0"/>
        <v>15000</v>
      </c>
      <c r="E28" s="44"/>
      <c r="F28" s="44" t="s">
        <v>42</v>
      </c>
      <c r="G28" s="37" t="str">
        <f t="shared" si="1"/>
        <v>--</v>
      </c>
      <c r="H28" s="23" t="str">
        <f>Übersicht!$C$3</f>
        <v>1150 Wien Markgraf Rüdigerstr. 15</v>
      </c>
      <c r="I28" s="23"/>
      <c r="J28" s="12"/>
      <c r="K28" s="13"/>
      <c r="L28" s="13"/>
      <c r="M28" s="14">
        <f t="shared" si="2"/>
        <v>0</v>
      </c>
      <c r="N28" s="14">
        <f>IF(M28&gt;3,M28*2.5,0)</f>
        <v>0</v>
      </c>
      <c r="O28" s="13"/>
      <c r="P28" s="13"/>
      <c r="Q28" s="2"/>
    </row>
    <row r="29" spans="1:17">
      <c r="A29" s="2"/>
      <c r="B29" s="9"/>
      <c r="C29" s="45">
        <f t="shared" si="3"/>
        <v>15000</v>
      </c>
      <c r="D29" s="45">
        <f t="shared" si="0"/>
        <v>15000</v>
      </c>
      <c r="E29" s="44"/>
      <c r="F29" s="44" t="s">
        <v>42</v>
      </c>
      <c r="G29" s="37" t="str">
        <f t="shared" si="1"/>
        <v>--</v>
      </c>
      <c r="H29" s="23" t="str">
        <f>Übersicht!$C$3</f>
        <v>1150 Wien Markgraf Rüdigerstr. 15</v>
      </c>
      <c r="I29" s="23"/>
      <c r="J29" s="12"/>
      <c r="K29" s="13"/>
      <c r="L29" s="13"/>
      <c r="M29" s="14">
        <f t="shared" si="2"/>
        <v>0</v>
      </c>
      <c r="N29" s="14">
        <f>IF(M29&gt;3,M29*2.5,0)</f>
        <v>0</v>
      </c>
      <c r="O29" s="13"/>
      <c r="P29" s="13"/>
      <c r="Q29" s="2"/>
    </row>
    <row r="30" spans="1:17">
      <c r="A30" s="2"/>
      <c r="B30" s="9"/>
      <c r="C30" s="45">
        <f t="shared" si="3"/>
        <v>15000</v>
      </c>
      <c r="D30" s="45">
        <f t="shared" si="0"/>
        <v>15000</v>
      </c>
      <c r="E30" s="44"/>
      <c r="F30" s="44" t="s">
        <v>42</v>
      </c>
      <c r="G30" s="37" t="str">
        <f t="shared" si="1"/>
        <v>--</v>
      </c>
      <c r="H30" s="23" t="str">
        <f>Übersicht!$C$3</f>
        <v>1150 Wien Markgraf Rüdigerstr. 15</v>
      </c>
      <c r="I30" s="23"/>
      <c r="J30" s="12"/>
      <c r="K30" s="13"/>
      <c r="L30" s="13"/>
      <c r="M30" s="14">
        <f t="shared" si="2"/>
        <v>0</v>
      </c>
      <c r="N30" s="14">
        <f>IF(M30&gt;3,M30*2.5,0)</f>
        <v>0</v>
      </c>
      <c r="O30" s="13"/>
      <c r="P30" s="13"/>
      <c r="Q30" s="2"/>
    </row>
    <row r="31" spans="1:17">
      <c r="A31" s="2"/>
      <c r="B31" s="9"/>
      <c r="C31" s="45">
        <f t="shared" si="3"/>
        <v>15000</v>
      </c>
      <c r="D31" s="45">
        <f t="shared" si="0"/>
        <v>15000</v>
      </c>
      <c r="E31" s="44"/>
      <c r="F31" s="44" t="s">
        <v>42</v>
      </c>
      <c r="G31" s="37" t="str">
        <f t="shared" si="1"/>
        <v>--</v>
      </c>
      <c r="H31" s="23" t="str">
        <f>Übersicht!$C$3</f>
        <v>1150 Wien Markgraf Rüdigerstr. 15</v>
      </c>
      <c r="I31" s="23"/>
      <c r="J31" s="12"/>
      <c r="K31" s="13"/>
      <c r="L31" s="13"/>
      <c r="M31" s="14">
        <f t="shared" si="2"/>
        <v>0</v>
      </c>
      <c r="N31" s="14">
        <f>IF(M31&gt;3,M31*2.5,0)</f>
        <v>0</v>
      </c>
      <c r="O31" s="13"/>
      <c r="P31" s="13"/>
      <c r="Q31" s="2"/>
    </row>
    <row r="32" spans="1:17">
      <c r="A32" s="2"/>
      <c r="B32" s="9"/>
      <c r="C32" s="45">
        <f t="shared" si="3"/>
        <v>15000</v>
      </c>
      <c r="D32" s="45">
        <f t="shared" si="0"/>
        <v>15000</v>
      </c>
      <c r="E32" s="44"/>
      <c r="F32" s="44" t="s">
        <v>42</v>
      </c>
      <c r="G32" s="37" t="str">
        <f t="shared" si="1"/>
        <v>--</v>
      </c>
      <c r="H32" s="23" t="str">
        <f>Übersicht!$C$3</f>
        <v>1150 Wien Markgraf Rüdigerstr. 15</v>
      </c>
      <c r="I32" s="23"/>
      <c r="J32" s="12"/>
      <c r="K32" s="13"/>
      <c r="L32" s="13"/>
      <c r="M32" s="14">
        <f t="shared" si="2"/>
        <v>0</v>
      </c>
      <c r="N32" s="14">
        <f>IF(M32&gt;3,M32*2.5,0)</f>
        <v>0</v>
      </c>
      <c r="O32" s="13"/>
      <c r="P32" s="13"/>
      <c r="Q32" s="2"/>
    </row>
    <row r="33" spans="1:17">
      <c r="A33" s="2"/>
      <c r="B33" s="9"/>
      <c r="C33" s="45">
        <f t="shared" si="3"/>
        <v>15000</v>
      </c>
      <c r="D33" s="45">
        <f t="shared" si="0"/>
        <v>15000</v>
      </c>
      <c r="E33" s="44"/>
      <c r="F33" s="44" t="s">
        <v>42</v>
      </c>
      <c r="G33" s="37" t="str">
        <f t="shared" si="1"/>
        <v>--</v>
      </c>
      <c r="H33" s="23" t="str">
        <f>Übersicht!$C$3</f>
        <v>1150 Wien Markgraf Rüdigerstr. 15</v>
      </c>
      <c r="I33" s="23"/>
      <c r="J33" s="12"/>
      <c r="K33" s="13"/>
      <c r="L33" s="13"/>
      <c r="M33" s="14">
        <f t="shared" si="2"/>
        <v>0</v>
      </c>
      <c r="N33" s="14">
        <f>IF(M33&gt;3,M33*2.5,0)</f>
        <v>0</v>
      </c>
      <c r="O33" s="13"/>
      <c r="P33" s="13"/>
      <c r="Q33" s="2"/>
    </row>
    <row r="34" spans="1:17">
      <c r="A34" s="2"/>
      <c r="B34" s="9"/>
      <c r="C34" s="45">
        <f t="shared" si="3"/>
        <v>15000</v>
      </c>
      <c r="D34" s="45">
        <f t="shared" si="0"/>
        <v>15000</v>
      </c>
      <c r="E34" s="44"/>
      <c r="F34" s="44" t="s">
        <v>42</v>
      </c>
      <c r="G34" s="37" t="str">
        <f t="shared" si="1"/>
        <v>--</v>
      </c>
      <c r="H34" s="23" t="str">
        <f>Übersicht!$C$3</f>
        <v>1150 Wien Markgraf Rüdigerstr. 15</v>
      </c>
      <c r="I34" s="23"/>
      <c r="J34" s="12"/>
      <c r="K34" s="13"/>
      <c r="L34" s="13"/>
      <c r="M34" s="14">
        <f t="shared" si="2"/>
        <v>0</v>
      </c>
      <c r="N34" s="14">
        <f>IF(M34&gt;3,M34*2.5,0)</f>
        <v>0</v>
      </c>
      <c r="O34" s="13"/>
      <c r="P34" s="13"/>
      <c r="Q34" s="2"/>
    </row>
    <row r="35" spans="1:17">
      <c r="A35" s="2"/>
      <c r="B35" s="9"/>
      <c r="C35" s="45">
        <f t="shared" si="3"/>
        <v>15000</v>
      </c>
      <c r="D35" s="45">
        <f t="shared" si="0"/>
        <v>15000</v>
      </c>
      <c r="E35" s="44"/>
      <c r="F35" s="44" t="s">
        <v>42</v>
      </c>
      <c r="G35" s="37" t="str">
        <f t="shared" si="1"/>
        <v>--</v>
      </c>
      <c r="H35" s="23" t="str">
        <f>Übersicht!$C$3</f>
        <v>1150 Wien Markgraf Rüdigerstr. 15</v>
      </c>
      <c r="I35" s="23"/>
      <c r="J35" s="12"/>
      <c r="K35" s="13"/>
      <c r="L35" s="13"/>
      <c r="M35" s="14">
        <f t="shared" si="2"/>
        <v>0</v>
      </c>
      <c r="N35" s="14">
        <f>IF(M35&gt;3,M35*2.5,0)</f>
        <v>0</v>
      </c>
      <c r="O35" s="13"/>
      <c r="P35" s="13"/>
      <c r="Q35" s="2"/>
    </row>
    <row r="36" spans="1:17">
      <c r="A36" s="2"/>
      <c r="B36" s="9"/>
      <c r="C36" s="45">
        <f t="shared" si="3"/>
        <v>15000</v>
      </c>
      <c r="D36" s="45">
        <f t="shared" si="0"/>
        <v>15000</v>
      </c>
      <c r="E36" s="44"/>
      <c r="F36" s="44" t="s">
        <v>42</v>
      </c>
      <c r="G36" s="37" t="str">
        <f t="shared" si="1"/>
        <v>--</v>
      </c>
      <c r="H36" s="23" t="str">
        <f>Übersicht!$C$3</f>
        <v>1150 Wien Markgraf Rüdigerstr. 15</v>
      </c>
      <c r="I36" s="23"/>
      <c r="J36" s="12"/>
      <c r="K36" s="13"/>
      <c r="L36" s="13"/>
      <c r="M36" s="14">
        <f t="shared" si="2"/>
        <v>0</v>
      </c>
      <c r="N36" s="14">
        <f>IF(M36&gt;3,M36*2.5,0)</f>
        <v>0</v>
      </c>
      <c r="O36" s="13"/>
      <c r="P36" s="13"/>
      <c r="Q36" s="2"/>
    </row>
    <row r="37" spans="1:17" ht="15.75" thickBot="1">
      <c r="A37" s="2"/>
      <c r="B37" s="2"/>
      <c r="C37" s="2"/>
      <c r="D37" s="2"/>
      <c r="E37" s="11"/>
      <c r="F37" s="11"/>
      <c r="G37" s="11"/>
      <c r="H37" s="2"/>
      <c r="I37" s="2"/>
      <c r="J37" s="2"/>
      <c r="K37" s="2"/>
      <c r="L37" s="2"/>
      <c r="M37" s="11"/>
      <c r="N37" s="11"/>
      <c r="O37" s="2"/>
      <c r="P37" s="2"/>
      <c r="Q37" s="2"/>
    </row>
    <row r="38" spans="1:17" ht="21" thickBot="1">
      <c r="A38" s="2"/>
      <c r="B38" s="2"/>
      <c r="C38" s="2"/>
      <c r="D38" s="2" t="s">
        <v>18</v>
      </c>
      <c r="F38" s="41"/>
      <c r="G38" s="25">
        <f>SUM(G9:G36)</f>
        <v>0</v>
      </c>
      <c r="H38" s="15" t="s">
        <v>38</v>
      </c>
      <c r="I38" s="22">
        <v>0.5</v>
      </c>
      <c r="J38" s="33">
        <f>G38*I38</f>
        <v>0</v>
      </c>
      <c r="K38" s="2"/>
      <c r="L38" s="2"/>
      <c r="M38" s="11"/>
      <c r="N38" s="20">
        <f>SUM(N9:N37)</f>
        <v>0</v>
      </c>
      <c r="O38" s="20">
        <f>SUM(O9:O37)</f>
        <v>0</v>
      </c>
      <c r="P38" s="20">
        <f>SUM(P9:P37)</f>
        <v>0</v>
      </c>
      <c r="Q38" s="2"/>
    </row>
    <row r="39" spans="1:17" ht="15.75" thickTop="1">
      <c r="A39" s="2"/>
      <c r="B39" s="21" t="s">
        <v>25</v>
      </c>
      <c r="C39" s="2"/>
      <c r="D39" s="2"/>
      <c r="E39" s="11"/>
      <c r="F39" s="11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sheetProtection algorithmName="SHA-512" hashValue="6nhIkolC/ifMEtomSIs9WbGgF5PkW47prMKEXhVzDCfJy6axAxiU+dVZp0JKGS5nNVd6YYRNGNLlgeZLoPOaJg==" saltValue="Bm0aNcGGfAtUGQkm6qkIRQ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>
    <oddFooter>&amp;L&amp;F&amp;A&amp;R&amp;D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</vt:i4>
      </vt:variant>
    </vt:vector>
  </HeadingPairs>
  <TitlesOfParts>
    <vt:vector size="14" baseType="lpstr">
      <vt:lpstr>Übersicht</vt:lpstr>
      <vt:lpstr>Jänner</vt:lpstr>
      <vt:lpstr>Februar</vt:lpstr>
      <vt:lpstr>März</vt:lpstr>
      <vt:lpstr>April</vt:lpstr>
      <vt:lpstr>Mai</vt:lpstr>
      <vt:lpstr>Juni</vt:lpstr>
      <vt:lpstr>Juli</vt:lpstr>
      <vt:lpstr>August</vt:lpstr>
      <vt:lpstr>Sept.</vt:lpstr>
      <vt:lpstr>Okt.</vt:lpstr>
      <vt:lpstr>Nov.</vt:lpstr>
      <vt:lpstr>Dez.</vt:lpstr>
      <vt:lpstr>Jänner!Druckbereich</vt:lpstr>
    </vt:vector>
  </TitlesOfParts>
  <Company>Mag. Walter THOMANETZ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Mag. Walter THOMANETZ</dc:creator>
  <cp:lastModifiedBy>Mag. Walter Thomanetz</cp:lastModifiedBy>
  <cp:lastPrinted>2026-01-14T15:57:59Z</cp:lastPrinted>
  <dcterms:created xsi:type="dcterms:W3CDTF">2000-09-10T21:00:23Z</dcterms:created>
  <dcterms:modified xsi:type="dcterms:W3CDTF">2026-01-14T16:00:12Z</dcterms:modified>
</cp:coreProperties>
</file>